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00-Parsel Ruhsat Evrakları\00-DOMİOSB Ruhsat Dilekçe Örnekleri\01-Ruhsat Evrakları\"/>
    </mc:Choice>
  </mc:AlternateContent>
  <xr:revisionPtr revIDLastSave="0" documentId="8_{0E68FFA0-B782-4F4A-B418-84B3A5C23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eni Ruhsatlandırılacak" sheetId="2" r:id="rId1"/>
    <sheet name="Tadilat-İlave-Güçlendirme Tabl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T11" i="2"/>
  <c r="T5" i="2"/>
  <c r="N18" i="2"/>
  <c r="N8" i="2"/>
  <c r="D33" i="2"/>
  <c r="E33" i="2" s="1"/>
  <c r="E34" i="2" s="1"/>
  <c r="C34" i="2"/>
  <c r="F34" i="2"/>
  <c r="E52" i="1"/>
  <c r="G50" i="1"/>
  <c r="E50" i="1"/>
  <c r="D49" i="1"/>
  <c r="D47" i="1"/>
  <c r="D46" i="1"/>
  <c r="D41" i="1"/>
  <c r="F34" i="1"/>
  <c r="C34" i="1"/>
  <c r="D33" i="1"/>
  <c r="D34" i="1" s="1"/>
  <c r="C30" i="1"/>
  <c r="F29" i="1"/>
  <c r="F30" i="1" s="1"/>
  <c r="D29" i="1"/>
  <c r="D30" i="1" s="1"/>
  <c r="D26" i="1"/>
  <c r="C26" i="1"/>
  <c r="F25" i="1"/>
  <c r="F26" i="1" s="1"/>
  <c r="E25" i="1"/>
  <c r="E26" i="1" s="1"/>
  <c r="F22" i="1"/>
  <c r="C22" i="1"/>
  <c r="D21" i="1"/>
  <c r="D22" i="1" s="1"/>
  <c r="V18" i="1"/>
  <c r="R18" i="1"/>
  <c r="Q18" i="1"/>
  <c r="P18" i="1"/>
  <c r="O18" i="1"/>
  <c r="N18" i="1"/>
  <c r="M18" i="1"/>
  <c r="L18" i="1"/>
  <c r="J18" i="1"/>
  <c r="H18" i="1"/>
  <c r="G18" i="1"/>
  <c r="F18" i="1"/>
  <c r="E18" i="1"/>
  <c r="D18" i="1"/>
  <c r="C18" i="1"/>
  <c r="S17" i="1"/>
  <c r="K17" i="1"/>
  <c r="S16" i="1"/>
  <c r="T16" i="1" s="1"/>
  <c r="U16" i="1" s="1"/>
  <c r="K16" i="1"/>
  <c r="S15" i="1"/>
  <c r="K15" i="1"/>
  <c r="S14" i="1"/>
  <c r="T14" i="1" s="1"/>
  <c r="U14" i="1" s="1"/>
  <c r="K14" i="1"/>
  <c r="S13" i="1"/>
  <c r="K13" i="1"/>
  <c r="U12" i="1"/>
  <c r="T12" i="1"/>
  <c r="I12" i="1"/>
  <c r="I18" i="1" s="1"/>
  <c r="V11" i="1"/>
  <c r="S11" i="1"/>
  <c r="S18" i="1" s="1"/>
  <c r="V8" i="1"/>
  <c r="R8" i="1"/>
  <c r="Q8" i="1"/>
  <c r="P8" i="1"/>
  <c r="O8" i="1"/>
  <c r="N8" i="1"/>
  <c r="M8" i="1"/>
  <c r="L8" i="1"/>
  <c r="J8" i="1"/>
  <c r="H8" i="1"/>
  <c r="G8" i="1"/>
  <c r="F8" i="1"/>
  <c r="E8" i="1"/>
  <c r="D8" i="1"/>
  <c r="C8" i="1"/>
  <c r="S7" i="1"/>
  <c r="K7" i="1"/>
  <c r="K8" i="1" s="1"/>
  <c r="I6" i="1"/>
  <c r="I8" i="1" s="1"/>
  <c r="V5" i="1"/>
  <c r="S5" i="1"/>
  <c r="S8" i="1" s="1"/>
  <c r="K5" i="1"/>
  <c r="I12" i="2"/>
  <c r="I18" i="2" s="1"/>
  <c r="A76" i="2"/>
  <c r="A70" i="2"/>
  <c r="K5" i="2"/>
  <c r="I6" i="2"/>
  <c r="I8" i="2" s="1"/>
  <c r="Q18" i="2"/>
  <c r="Q8" i="2"/>
  <c r="P18" i="2"/>
  <c r="P8" i="2"/>
  <c r="L18" i="2"/>
  <c r="T15" i="2"/>
  <c r="K15" i="2"/>
  <c r="D38" i="2"/>
  <c r="D39" i="2" s="1"/>
  <c r="D103" i="1"/>
  <c r="C103" i="1"/>
  <c r="D87" i="2"/>
  <c r="C87" i="2"/>
  <c r="E91" i="1"/>
  <c r="E90" i="1"/>
  <c r="E89" i="1"/>
  <c r="E88" i="1"/>
  <c r="E87" i="1"/>
  <c r="D57" i="1"/>
  <c r="A82" i="1"/>
  <c r="E81" i="1"/>
  <c r="D82" i="1" s="1"/>
  <c r="D52" i="2"/>
  <c r="E75" i="2"/>
  <c r="D76" i="2" s="1"/>
  <c r="D49" i="2"/>
  <c r="E67" i="2"/>
  <c r="E68" i="2" s="1"/>
  <c r="G47" i="2"/>
  <c r="C30" i="2"/>
  <c r="F29" i="2"/>
  <c r="F30" i="2" s="1"/>
  <c r="D29" i="2"/>
  <c r="E29" i="2" s="1"/>
  <c r="E30" i="2" s="1"/>
  <c r="D26" i="2"/>
  <c r="C26" i="2"/>
  <c r="F25" i="2"/>
  <c r="F26" i="2" s="1"/>
  <c r="E25" i="2"/>
  <c r="E26" i="2" s="1"/>
  <c r="F22" i="2"/>
  <c r="C22" i="2"/>
  <c r="D21" i="2"/>
  <c r="D22" i="2" s="1"/>
  <c r="S18" i="2"/>
  <c r="R18" i="2"/>
  <c r="O18" i="2"/>
  <c r="M18" i="2"/>
  <c r="J18" i="2"/>
  <c r="H18" i="2"/>
  <c r="G18" i="2"/>
  <c r="F18" i="2"/>
  <c r="E18" i="2"/>
  <c r="D18" i="2"/>
  <c r="C18" i="2"/>
  <c r="G45" i="2" s="1"/>
  <c r="T17" i="2"/>
  <c r="K17" i="2"/>
  <c r="T16" i="2"/>
  <c r="K16" i="2"/>
  <c r="T14" i="2"/>
  <c r="K14" i="2"/>
  <c r="T13" i="2"/>
  <c r="K13" i="2"/>
  <c r="W11" i="2"/>
  <c r="W18" i="2" s="1"/>
  <c r="S8" i="2"/>
  <c r="R8" i="2"/>
  <c r="O8" i="2"/>
  <c r="M8" i="2"/>
  <c r="L8" i="2"/>
  <c r="J8" i="2"/>
  <c r="H8" i="2"/>
  <c r="G8" i="2"/>
  <c r="F8" i="2"/>
  <c r="E8" i="2"/>
  <c r="D8" i="2"/>
  <c r="C8" i="2"/>
  <c r="T7" i="2"/>
  <c r="K7" i="2"/>
  <c r="W5" i="2"/>
  <c r="W8" i="2" s="1"/>
  <c r="A77" i="1"/>
  <c r="E74" i="1"/>
  <c r="D69" i="1"/>
  <c r="C68" i="1"/>
  <c r="D54" i="1"/>
  <c r="U13" i="2" l="1"/>
  <c r="V13" i="2" s="1"/>
  <c r="D34" i="2"/>
  <c r="T13" i="1"/>
  <c r="U13" i="1" s="1"/>
  <c r="T17" i="1"/>
  <c r="U17" i="1" s="1"/>
  <c r="E29" i="1"/>
  <c r="E30" i="1" s="1"/>
  <c r="T7" i="1"/>
  <c r="U7" i="1" s="1"/>
  <c r="K11" i="1"/>
  <c r="K18" i="1" s="1"/>
  <c r="T15" i="1"/>
  <c r="U15" i="1" s="1"/>
  <c r="E21" i="1"/>
  <c r="E22" i="1" s="1"/>
  <c r="T11" i="1"/>
  <c r="T5" i="1"/>
  <c r="E33" i="1"/>
  <c r="E34" i="1" s="1"/>
  <c r="G52" i="1"/>
  <c r="D39" i="1"/>
  <c r="D40" i="1" s="1"/>
  <c r="E41" i="1" s="1"/>
  <c r="K11" i="2"/>
  <c r="U11" i="2" s="1"/>
  <c r="V11" i="2" s="1"/>
  <c r="U15" i="2"/>
  <c r="V15" i="2" s="1"/>
  <c r="E92" i="1"/>
  <c r="D41" i="2"/>
  <c r="U17" i="2"/>
  <c r="V17" i="2" s="1"/>
  <c r="D30" i="2"/>
  <c r="K18" i="2"/>
  <c r="K8" i="2"/>
  <c r="U14" i="2"/>
  <c r="V14" i="2" s="1"/>
  <c r="T8" i="2"/>
  <c r="U16" i="2"/>
  <c r="V16" i="2" s="1"/>
  <c r="U7" i="2"/>
  <c r="V7" i="2" s="1"/>
  <c r="D44" i="2"/>
  <c r="E72" i="1"/>
  <c r="E75" i="1" s="1"/>
  <c r="E77" i="1" s="1"/>
  <c r="E40" i="2"/>
  <c r="E21" i="2"/>
  <c r="E22" i="2" s="1"/>
  <c r="E70" i="2"/>
  <c r="E45" i="2"/>
  <c r="U5" i="2"/>
  <c r="T8" i="1" l="1"/>
  <c r="U5" i="1"/>
  <c r="U8" i="1" s="1"/>
  <c r="T18" i="1"/>
  <c r="U11" i="1"/>
  <c r="U18" i="1" s="1"/>
  <c r="T18" i="2"/>
  <c r="D40" i="2" s="1"/>
  <c r="G40" i="2" s="1"/>
  <c r="U18" i="2"/>
  <c r="V18" i="2"/>
  <c r="U8" i="2"/>
  <c r="V5" i="2"/>
  <c r="V8" i="2" s="1"/>
  <c r="A69" i="1" l="1"/>
  <c r="D42" i="2"/>
  <c r="C62" i="2" s="1"/>
  <c r="D42" i="1" l="1"/>
  <c r="A63" i="2"/>
  <c r="D43" i="2"/>
  <c r="G41" i="1"/>
  <c r="C56" i="2"/>
  <c r="D59" i="2" s="1"/>
  <c r="C62" i="1" l="1"/>
  <c r="D65" i="1" s="1"/>
</calcChain>
</file>

<file path=xl/sharedStrings.xml><?xml version="1.0" encoding="utf-8"?>
<sst xmlns="http://schemas.openxmlformats.org/spreadsheetml/2006/main" count="335" uniqueCount="115">
  <si>
    <t>%30 Emsal Dışı Alan</t>
  </si>
  <si>
    <t>%30 Harici Emsal Dışı Alan</t>
  </si>
  <si>
    <t>Toplam</t>
  </si>
  <si>
    <t>Firma Bilgileri:(Ada/Pafta/Parsel/Firma İsmi)</t>
  </si>
  <si>
    <t>Yapı Sınıfı</t>
  </si>
  <si>
    <t>Yapı İnşaat Alanı</t>
  </si>
  <si>
    <t>Yangın Merd.</t>
  </si>
  <si>
    <t>Mescit</t>
  </si>
  <si>
    <t>Yangın Asansörü</t>
  </si>
  <si>
    <t>Yangın Güvenlik Holü</t>
  </si>
  <si>
    <t>Sığınak</t>
  </si>
  <si>
    <t>Bodrum Kat</t>
  </si>
  <si>
    <t>Teras(Yürünemeyen)</t>
  </si>
  <si>
    <t>Mekanik Alan</t>
  </si>
  <si>
    <t>Şaft</t>
  </si>
  <si>
    <t>Merdiven</t>
  </si>
  <si>
    <t>Asansör</t>
  </si>
  <si>
    <t>Toplam Emsal Dışı Alan</t>
  </si>
  <si>
    <t>Toplam Emsal Alanı</t>
  </si>
  <si>
    <t>OSB Uygulama Yönetmeliği MADDE 36(Değişiklik:RG-22/10/2020-31282)-(6)'ya göre bodrum katlar ve asma katlar emsal haricidir.</t>
  </si>
  <si>
    <t>İdari Bina</t>
  </si>
  <si>
    <t>İmalathane</t>
  </si>
  <si>
    <t>Su Deposu</t>
  </si>
  <si>
    <t>Güvenlik Binası</t>
  </si>
  <si>
    <t>TAKS Alanı</t>
  </si>
  <si>
    <t>1B</t>
  </si>
  <si>
    <t xml:space="preserve"> Emsal Dışı Alan</t>
  </si>
  <si>
    <t>Zemin Altı</t>
  </si>
  <si>
    <t>2B</t>
  </si>
  <si>
    <t>Zemin Kat</t>
  </si>
  <si>
    <t>Bodrum Kat(… Kotu)</t>
  </si>
  <si>
    <t>Zemin Kat(…. Kotu)</t>
  </si>
  <si>
    <t>1.kat Kat(…. Kotu)</t>
  </si>
  <si>
    <t>2.kat Kat(…. Kotu)</t>
  </si>
  <si>
    <t>Teras Kat(…. Kotu)</t>
  </si>
  <si>
    <t>Trafo</t>
  </si>
  <si>
    <t>1A</t>
  </si>
  <si>
    <t>İstinat Dvarları</t>
  </si>
  <si>
    <t>2A</t>
  </si>
  <si>
    <t>Teras(Ortak Alan)</t>
  </si>
  <si>
    <t>Emsal Oranı</t>
  </si>
  <si>
    <t>Parsel Alanı</t>
  </si>
  <si>
    <t>Emsal Alanı Hakkı</t>
  </si>
  <si>
    <t>Emsal Alanı(KAKS)</t>
  </si>
  <si>
    <t>Kalan Emsal Alanı</t>
  </si>
  <si>
    <t>Taban Alanı(Taks)</t>
  </si>
  <si>
    <t>İdari Binanın Yapı İnş. İmalathanenin Yapı İnş. Alanının %25'ini Aşmış mı?</t>
  </si>
  <si>
    <t>&gt;</t>
  </si>
  <si>
    <t>Uygun</t>
  </si>
  <si>
    <t>Parsel Alanının 1/4'ünden Az Taban Alanlı Proje Üretilemez Koşulu Sağlanmış mı ?</t>
  </si>
  <si>
    <t>Otopark Hesabı</t>
  </si>
  <si>
    <t>%30 Emsal Dışı Alan Hakkı</t>
  </si>
  <si>
    <t>Emsal Alanı / 200</t>
  </si>
  <si>
    <t>Adet(Min. Otopark Sayısı)</t>
  </si>
  <si>
    <t>Parselde …. adet otopark alanı ile otopark alanının %1'i kadar alan bisiklet ve motosikletler için ayrılmıştır.</t>
  </si>
  <si>
    <t>Not: Sarı ile işaretli alan tanımda belirlenen "….." değer işlenecektir.</t>
  </si>
  <si>
    <t>Otopark Adedi</t>
  </si>
  <si>
    <t>Ağaç Hesabı</t>
  </si>
  <si>
    <t>Çevre Yeşil Alanı / 30</t>
  </si>
  <si>
    <t>Sığınak Hesabı (Alternatif-1)</t>
  </si>
  <si>
    <t>Min. Gerekli Sığınak Alanı</t>
  </si>
  <si>
    <t>Not: Sarı ile işaretli alan tanımda belirlenen "BELİRLENEN SIĞINAK ALANI YAZILACAKTIR" değer işlenecektir.</t>
  </si>
  <si>
    <t>&lt;</t>
  </si>
  <si>
    <t>Mevcut Sığınak Alanı</t>
  </si>
  <si>
    <t>"Seçilen Sığınak Hesap Alternatifi Belirtilmelidir."</t>
  </si>
  <si>
    <t>Sığınak Hesabı (Alternatif-2)</t>
  </si>
  <si>
    <t>Kullanılan %30 Emsal Dışı Alan</t>
  </si>
  <si>
    <t>Parseldeki İdari Bina Alanları/20</t>
  </si>
  <si>
    <t>Min. Gerekli Sığınak Alanı:</t>
  </si>
  <si>
    <t>Parselde Uygulanan Sığınak Alanı</t>
  </si>
  <si>
    <t>Not-1:Kırmızı ile işaretli olan alan proje üzerinde belirtilen "SIĞINAK ALANI İŞLENMELİ"</t>
  </si>
  <si>
    <t>Not-2:Sarı ile işaretli alana "TAAHHÜT EDİLECEK MAVİ YAKA PERSONELİ ADEDİ İŞLENMELİ"</t>
  </si>
  <si>
    <t>Taahüt Edilen Üretimde 1 Vardiyede Çalışacak Maks. Mavi Yaka Kişi Sayısı x 1 m²</t>
  </si>
  <si>
    <t>Taban Alanı(TAKS)</t>
  </si>
  <si>
    <t>İlave Yapı İnşaat Alanı</t>
  </si>
  <si>
    <t>İlave Emsal Alanı(KAKS)</t>
  </si>
  <si>
    <t>Mevcut Yapı İnşaat Alanı</t>
  </si>
  <si>
    <t>Mevcut Emsal Alanı(KAKS)</t>
  </si>
  <si>
    <t>Mevcut Taban Alanı(TAKS)</t>
  </si>
  <si>
    <t>Toplam Kullanılan %30 Emsal Dışı Alan</t>
  </si>
  <si>
    <t>Mevcut %30 Emsal Dışı Alanı(KAKS)</t>
  </si>
  <si>
    <t>GENEL NOT: PROJE TADİLAT/İLAVE/GÜÇLENDİRME VB. PROJESİ İSE YUKARIDAKİ ÖRNEK TABLO KULLANILACAK VE DİGİTAL DOSYA PAFTA BAŞINA EKLENECEKTİR.</t>
  </si>
  <si>
    <t>GENEL NOT: PARSELDEKİ TÜM YAPILAR YENİ İNŞAA EDİLECEK OLUP, PARSELDE MEVCUT YAPI YOKSA YUKARIDAKİ TABLO KULLANILACAK VE DİGİTAL PROJE PAFTA BAŞINA EKLENECEKTİR.</t>
  </si>
  <si>
    <t>Duman Tahliye Alanı Hesabı</t>
  </si>
  <si>
    <t>Çatı Alanı*0,02</t>
  </si>
  <si>
    <t>Min. Gerekli Çatı Boşluğu</t>
  </si>
  <si>
    <t>Kapak Boşluk Alanı(EnxBoy)</t>
  </si>
  <si>
    <t>Not-1: Sarı ile işaretli alan HESAPLANARAK YAZILACAKTIR.</t>
  </si>
  <si>
    <t>Not-2:Yeşil ile işaretli alan "SEÇİLEN DUMAN TAHLİYE TİPİNE GÖRE HAVA BOŞL. ALANI GİRİLECEK"</t>
  </si>
  <si>
    <t>Not-3: Kırmızı ile işaretli alan "KAPAK KULLANILACAKSA KAPAK ADEDİ BELİRLENECEKTİR.</t>
  </si>
  <si>
    <t>Duman Tahliye Kapağı</t>
  </si>
  <si>
    <t>UYGUNDUR</t>
  </si>
  <si>
    <t>Kapak Seçilirse Sistem Otomatik Olarak Kapak Adedini İşleyecektir. Duman Tahliye tercih edilirse Alan işlenerek Yanına Belirtilecektir.</t>
  </si>
  <si>
    <t>İstinat-1</t>
  </si>
  <si>
    <t>İstinat-2</t>
  </si>
  <si>
    <t>İstinat-3</t>
  </si>
  <si>
    <t>İstinat-4</t>
  </si>
  <si>
    <t>İstinat-5</t>
  </si>
  <si>
    <t>Uzunluk(m)</t>
  </si>
  <si>
    <t>Yükseklik(m)</t>
  </si>
  <si>
    <t>Alan(m²)</t>
  </si>
  <si>
    <t>İstinat Temel Üst Yüzey Alanları</t>
  </si>
  <si>
    <t>Kazı</t>
  </si>
  <si>
    <t>Dolgu</t>
  </si>
  <si>
    <t>Kazı-Dolgu Metraj Tablosu</t>
  </si>
  <si>
    <t>Günvelik Binası</t>
  </si>
  <si>
    <t>Dış Saha</t>
  </si>
  <si>
    <t>İmalathane Binası</t>
  </si>
  <si>
    <t>Not-1: Sarı ile işaretli alana "PARSEL SAHİBİNE AİT FİRMA İSMİ YAPILACAKTIR."</t>
  </si>
  <si>
    <t>2C</t>
  </si>
  <si>
    <t>Çatı Katı (… Kotu)</t>
  </si>
  <si>
    <t>Server &amp;Teknik Oda</t>
  </si>
  <si>
    <t>Min. Gerekli Net Sığınak Alanı:</t>
  </si>
  <si>
    <t>Emsal Alanı / 20</t>
  </si>
  <si>
    <t>Brüt Alanı /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</si>
</sst>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m\²"/>
    <numFmt numFmtId="165" formatCode="#,##0.00\m"/>
    <numFmt numFmtId="166" formatCode="#,##0.00\m\³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.5"/>
      <color theme="1"/>
      <name val="Calibri"/>
      <family val="2"/>
      <scheme val="minor"/>
    </font>
    <font>
      <b/>
      <sz val="20"/>
      <color rgb="FFFF0000"/>
      <name val="Calibri"/>
      <family val="2"/>
      <charset val="16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/>
    <xf numFmtId="164" fontId="0" fillId="0" borderId="2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8" fillId="0" borderId="0" xfId="0" applyFont="1"/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/>
    <xf numFmtId="1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166" fontId="0" fillId="0" borderId="12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164" fontId="4" fillId="2" borderId="60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4" fillId="0" borderId="48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6" fillId="0" borderId="58" xfId="0" applyNumberFormat="1" applyFont="1" applyBorder="1" applyAlignment="1">
      <alignment horizontal="center" vertical="center"/>
    </xf>
    <xf numFmtId="164" fontId="6" fillId="0" borderId="59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4" fillId="0" borderId="44" xfId="0" applyNumberFormat="1" applyFont="1" applyBorder="1" applyAlignment="1">
      <alignment horizontal="left" vertical="center"/>
    </xf>
    <xf numFmtId="0" fontId="0" fillId="0" borderId="24" xfId="0" applyBorder="1"/>
    <xf numFmtId="0" fontId="0" fillId="0" borderId="17" xfId="0" applyBorder="1"/>
    <xf numFmtId="0" fontId="0" fillId="0" borderId="2" xfId="0" applyBorder="1"/>
    <xf numFmtId="0" fontId="0" fillId="5" borderId="4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 wrapText="1"/>
    </xf>
    <xf numFmtId="2" fontId="0" fillId="3" borderId="13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6" borderId="49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2" fontId="0" fillId="3" borderId="23" xfId="0" applyNumberFormat="1" applyFill="1" applyBorder="1" applyAlignment="1">
      <alignment horizontal="center" vertical="center" wrapText="1"/>
    </xf>
    <xf numFmtId="2" fontId="0" fillId="3" borderId="26" xfId="0" applyNumberForma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56" xfId="0" applyNumberFormat="1" applyFont="1" applyBorder="1" applyAlignment="1">
      <alignment horizontal="center" vertical="center"/>
    </xf>
    <xf numFmtId="164" fontId="6" fillId="0" borderId="57" xfId="0" applyNumberFormat="1" applyFont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/>
    </xf>
    <xf numFmtId="164" fontId="3" fillId="0" borderId="57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36AB-788B-47D2-BCB4-5557391D3E62}">
  <dimension ref="A2:Y93"/>
  <sheetViews>
    <sheetView tabSelected="1" topLeftCell="A16" zoomScale="85" zoomScaleNormal="85" workbookViewId="0">
      <selection activeCell="E49" sqref="E49:H49"/>
    </sheetView>
  </sheetViews>
  <sheetFormatPr defaultRowHeight="15" x14ac:dyDescent="0.25"/>
  <cols>
    <col min="1" max="1" width="6.7109375" customWidth="1"/>
    <col min="2" max="2" width="18.7109375" customWidth="1"/>
    <col min="3" max="3" width="13.7109375" customWidth="1"/>
    <col min="4" max="4" width="13.42578125" customWidth="1"/>
    <col min="5" max="5" width="12.7109375" customWidth="1"/>
    <col min="6" max="6" width="11.140625" customWidth="1"/>
    <col min="7" max="7" width="9.28515625" customWidth="1"/>
    <col min="8" max="8" width="8.140625" customWidth="1"/>
    <col min="9" max="9" width="11.140625" customWidth="1"/>
    <col min="10" max="10" width="9.85546875" customWidth="1"/>
    <col min="11" max="11" width="12.7109375" customWidth="1"/>
    <col min="12" max="12" width="11.7109375" customWidth="1"/>
    <col min="13" max="13" width="9.42578125" customWidth="1"/>
    <col min="14" max="14" width="8.140625" customWidth="1"/>
    <col min="15" max="15" width="10.28515625" customWidth="1"/>
    <col min="16" max="17" width="9.85546875" customWidth="1"/>
    <col min="18" max="18" width="12.42578125" customWidth="1"/>
    <col min="19" max="19" width="12.28515625" customWidth="1"/>
    <col min="20" max="20" width="10.28515625" customWidth="1"/>
    <col min="21" max="21" width="12.140625" customWidth="1"/>
    <col min="22" max="22" width="13.7109375" customWidth="1"/>
    <col min="23" max="23" width="12" customWidth="1"/>
  </cols>
  <sheetData>
    <row r="2" spans="1:23" s="2" customFormat="1" ht="25.15" customHeight="1" thickBot="1" x14ac:dyDescent="0.35">
      <c r="A2" s="33" t="s">
        <v>3</v>
      </c>
    </row>
    <row r="3" spans="1:23" ht="15" customHeight="1" thickBot="1" x14ac:dyDescent="0.3">
      <c r="A3" s="75" t="s">
        <v>4</v>
      </c>
      <c r="B3" s="85" t="s">
        <v>21</v>
      </c>
      <c r="C3" s="75" t="s">
        <v>5</v>
      </c>
      <c r="D3" s="88" t="s">
        <v>1</v>
      </c>
      <c r="E3" s="89"/>
      <c r="F3" s="90"/>
      <c r="G3" s="90"/>
      <c r="H3" s="90"/>
      <c r="I3" s="90"/>
      <c r="J3" s="91"/>
      <c r="K3" s="92"/>
      <c r="L3" s="88" t="s">
        <v>0</v>
      </c>
      <c r="M3" s="89"/>
      <c r="N3" s="89"/>
      <c r="O3" s="89"/>
      <c r="P3" s="89"/>
      <c r="Q3" s="89"/>
      <c r="R3" s="89"/>
      <c r="S3" s="90"/>
      <c r="T3" s="92"/>
      <c r="U3" s="75" t="s">
        <v>17</v>
      </c>
      <c r="V3" s="75" t="s">
        <v>18</v>
      </c>
      <c r="W3" s="75" t="s">
        <v>24</v>
      </c>
    </row>
    <row r="4" spans="1:23" ht="32.25" customHeight="1" x14ac:dyDescent="0.25">
      <c r="A4" s="76"/>
      <c r="B4" s="86"/>
      <c r="C4" s="87"/>
      <c r="D4" s="17" t="s">
        <v>6</v>
      </c>
      <c r="E4" s="18" t="s">
        <v>9</v>
      </c>
      <c r="F4" s="18" t="s">
        <v>8</v>
      </c>
      <c r="G4" s="18" t="s">
        <v>7</v>
      </c>
      <c r="H4" s="18" t="s">
        <v>10</v>
      </c>
      <c r="I4" s="18" t="s">
        <v>11</v>
      </c>
      <c r="J4" s="18" t="s">
        <v>12</v>
      </c>
      <c r="K4" s="68" t="s">
        <v>2</v>
      </c>
      <c r="L4" s="17" t="s">
        <v>13</v>
      </c>
      <c r="M4" s="18" t="s">
        <v>14</v>
      </c>
      <c r="N4" s="18" t="s">
        <v>10</v>
      </c>
      <c r="O4" s="18" t="s">
        <v>15</v>
      </c>
      <c r="P4" s="18" t="s">
        <v>16</v>
      </c>
      <c r="Q4" s="18" t="s">
        <v>7</v>
      </c>
      <c r="R4" s="18" t="s">
        <v>111</v>
      </c>
      <c r="S4" s="18" t="s">
        <v>39</v>
      </c>
      <c r="T4" s="19" t="s">
        <v>2</v>
      </c>
      <c r="U4" s="97"/>
      <c r="V4" s="76"/>
      <c r="W4" s="76"/>
    </row>
    <row r="5" spans="1:23" ht="31.5" customHeight="1" x14ac:dyDescent="0.25">
      <c r="A5" s="77" t="s">
        <v>109</v>
      </c>
      <c r="B5" s="98" t="s">
        <v>30</v>
      </c>
      <c r="C5" s="100">
        <v>0</v>
      </c>
      <c r="D5" s="80" t="s">
        <v>19</v>
      </c>
      <c r="E5" s="81"/>
      <c r="F5" s="81"/>
      <c r="G5" s="81"/>
      <c r="H5" s="81"/>
      <c r="I5" s="81"/>
      <c r="J5" s="82"/>
      <c r="K5" s="102">
        <f>+C5</f>
        <v>0</v>
      </c>
      <c r="L5" s="108"/>
      <c r="M5" s="198"/>
      <c r="N5" s="198"/>
      <c r="O5" s="198"/>
      <c r="P5" s="198"/>
      <c r="Q5" s="198"/>
      <c r="R5" s="198"/>
      <c r="S5" s="198"/>
      <c r="T5" s="104">
        <f>+L5+M5+N5+O5+P5+Q5+R5+S5</f>
        <v>0</v>
      </c>
      <c r="U5" s="105">
        <f>+T5+K5</f>
        <v>0</v>
      </c>
      <c r="V5" s="83">
        <f>+C5-U5</f>
        <v>0</v>
      </c>
      <c r="W5" s="83">
        <f>+C7</f>
        <v>0</v>
      </c>
    </row>
    <row r="6" spans="1:23" ht="15.6" customHeight="1" x14ac:dyDescent="0.25">
      <c r="A6" s="78"/>
      <c r="B6" s="99"/>
      <c r="C6" s="101"/>
      <c r="D6" s="4"/>
      <c r="E6" s="5"/>
      <c r="F6" s="5"/>
      <c r="G6" s="5"/>
      <c r="H6" s="5"/>
      <c r="I6" s="5">
        <f>+C5</f>
        <v>0</v>
      </c>
      <c r="J6" s="5"/>
      <c r="K6" s="103"/>
      <c r="L6" s="108"/>
      <c r="M6" s="198"/>
      <c r="N6" s="198"/>
      <c r="O6" s="198"/>
      <c r="P6" s="198"/>
      <c r="Q6" s="198"/>
      <c r="R6" s="198"/>
      <c r="S6" s="198"/>
      <c r="T6" s="104"/>
      <c r="U6" s="106"/>
      <c r="V6" s="107"/>
      <c r="W6" s="84"/>
    </row>
    <row r="7" spans="1:23" ht="15.75" x14ac:dyDescent="0.25">
      <c r="A7" s="78"/>
      <c r="B7" s="29" t="s">
        <v>31</v>
      </c>
      <c r="C7" s="3">
        <v>0</v>
      </c>
      <c r="D7" s="4"/>
      <c r="E7" s="5"/>
      <c r="F7" s="5"/>
      <c r="G7" s="5"/>
      <c r="H7" s="5"/>
      <c r="I7" s="5"/>
      <c r="J7" s="5"/>
      <c r="K7" s="69">
        <f t="shared" ref="K7" si="0">SUM(D7:J7)</f>
        <v>0</v>
      </c>
      <c r="L7" s="4"/>
      <c r="M7" s="5"/>
      <c r="N7" s="5"/>
      <c r="O7" s="5"/>
      <c r="P7" s="5"/>
      <c r="Q7" s="5"/>
      <c r="R7" s="5"/>
      <c r="S7" s="5"/>
      <c r="T7" s="73">
        <f>SUM(L7:S7)</f>
        <v>0</v>
      </c>
      <c r="U7" s="71">
        <f>+T7+K7</f>
        <v>0</v>
      </c>
      <c r="V7" s="31">
        <f>+C7-U7</f>
        <v>0</v>
      </c>
      <c r="W7" s="84"/>
    </row>
    <row r="8" spans="1:23" ht="16.5" thickBot="1" x14ac:dyDescent="0.3">
      <c r="A8" s="79"/>
      <c r="B8" s="23" t="s">
        <v>2</v>
      </c>
      <c r="C8" s="32">
        <f t="shared" ref="C8:W8" si="1">SUM(C5:C7)</f>
        <v>0</v>
      </c>
      <c r="D8" s="7">
        <f t="shared" si="1"/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70">
        <f t="shared" si="1"/>
        <v>0</v>
      </c>
      <c r="L8" s="7">
        <f t="shared" si="1"/>
        <v>0</v>
      </c>
      <c r="M8" s="8">
        <f t="shared" si="1"/>
        <v>0</v>
      </c>
      <c r="N8" s="8">
        <f t="shared" ref="N8" si="2">SUM(N5:N7)</f>
        <v>0</v>
      </c>
      <c r="O8" s="8">
        <f t="shared" si="1"/>
        <v>0</v>
      </c>
      <c r="P8" s="8">
        <f t="shared" ref="P8:Q8" si="3">SUM(P5:P7)</f>
        <v>0</v>
      </c>
      <c r="Q8" s="8">
        <f t="shared" si="3"/>
        <v>0</v>
      </c>
      <c r="R8" s="8">
        <f t="shared" si="1"/>
        <v>0</v>
      </c>
      <c r="S8" s="8">
        <f t="shared" si="1"/>
        <v>0</v>
      </c>
      <c r="T8" s="24">
        <f t="shared" si="1"/>
        <v>0</v>
      </c>
      <c r="U8" s="72">
        <f t="shared" si="1"/>
        <v>0</v>
      </c>
      <c r="V8" s="25">
        <f t="shared" si="1"/>
        <v>0</v>
      </c>
      <c r="W8" s="25">
        <f t="shared" si="1"/>
        <v>0</v>
      </c>
    </row>
    <row r="9" spans="1:23" ht="15.75" thickBot="1" x14ac:dyDescent="0.3">
      <c r="A9" s="75" t="s">
        <v>4</v>
      </c>
      <c r="B9" s="85" t="s">
        <v>20</v>
      </c>
      <c r="C9" s="75" t="s">
        <v>5</v>
      </c>
      <c r="D9" s="88" t="s">
        <v>1</v>
      </c>
      <c r="E9" s="89"/>
      <c r="F9" s="90"/>
      <c r="G9" s="90"/>
      <c r="H9" s="90"/>
      <c r="I9" s="90"/>
      <c r="J9" s="91"/>
      <c r="K9" s="92"/>
      <c r="L9" s="93" t="s">
        <v>0</v>
      </c>
      <c r="M9" s="94"/>
      <c r="N9" s="94"/>
      <c r="O9" s="94"/>
      <c r="P9" s="94"/>
      <c r="Q9" s="94"/>
      <c r="R9" s="94"/>
      <c r="S9" s="95"/>
      <c r="T9" s="96"/>
      <c r="U9" s="75" t="s">
        <v>17</v>
      </c>
      <c r="V9" s="75" t="s">
        <v>18</v>
      </c>
      <c r="W9" s="75" t="s">
        <v>24</v>
      </c>
    </row>
    <row r="10" spans="1:23" ht="32.25" customHeight="1" x14ac:dyDescent="0.25">
      <c r="A10" s="76"/>
      <c r="B10" s="86"/>
      <c r="C10" s="87"/>
      <c r="D10" s="17" t="s">
        <v>6</v>
      </c>
      <c r="E10" s="18" t="s">
        <v>9</v>
      </c>
      <c r="F10" s="18" t="s">
        <v>8</v>
      </c>
      <c r="G10" s="18" t="s">
        <v>7</v>
      </c>
      <c r="H10" s="18" t="s">
        <v>10</v>
      </c>
      <c r="I10" s="18" t="s">
        <v>11</v>
      </c>
      <c r="J10" s="18" t="s">
        <v>12</v>
      </c>
      <c r="K10" s="68" t="s">
        <v>2</v>
      </c>
      <c r="L10" s="17" t="s">
        <v>13</v>
      </c>
      <c r="M10" s="18" t="s">
        <v>14</v>
      </c>
      <c r="N10" s="18" t="s">
        <v>10</v>
      </c>
      <c r="O10" s="18" t="s">
        <v>15</v>
      </c>
      <c r="P10" s="18" t="s">
        <v>16</v>
      </c>
      <c r="Q10" s="18" t="s">
        <v>7</v>
      </c>
      <c r="R10" s="18" t="s">
        <v>7</v>
      </c>
      <c r="S10" s="18" t="s">
        <v>39</v>
      </c>
      <c r="T10" s="19" t="s">
        <v>2</v>
      </c>
      <c r="U10" s="97"/>
      <c r="V10" s="76"/>
      <c r="W10" s="76"/>
    </row>
    <row r="11" spans="1:23" ht="30" customHeight="1" x14ac:dyDescent="0.25">
      <c r="A11" s="111"/>
      <c r="B11" s="98" t="s">
        <v>30</v>
      </c>
      <c r="C11" s="100">
        <v>0</v>
      </c>
      <c r="D11" s="80" t="s">
        <v>19</v>
      </c>
      <c r="E11" s="81"/>
      <c r="F11" s="81"/>
      <c r="G11" s="81"/>
      <c r="H11" s="81"/>
      <c r="I11" s="81"/>
      <c r="J11" s="82"/>
      <c r="K11" s="102">
        <f>+I12</f>
        <v>0</v>
      </c>
      <c r="L11" s="108"/>
      <c r="M11" s="198"/>
      <c r="N11" s="198"/>
      <c r="O11" s="198"/>
      <c r="P11" s="198"/>
      <c r="Q11" s="198"/>
      <c r="R11" s="198"/>
      <c r="S11" s="198"/>
      <c r="T11" s="104">
        <f>+L11+M11+N11+O11+P11+Q11+R11+S11</f>
        <v>0</v>
      </c>
      <c r="U11" s="114">
        <f>+K11+T11</f>
        <v>0</v>
      </c>
      <c r="V11" s="83">
        <f>+C11-U11</f>
        <v>0</v>
      </c>
      <c r="W11" s="83">
        <f>+C13</f>
        <v>0</v>
      </c>
    </row>
    <row r="12" spans="1:23" ht="15.75" customHeight="1" x14ac:dyDescent="0.25">
      <c r="A12" s="112"/>
      <c r="B12" s="99"/>
      <c r="C12" s="101"/>
      <c r="D12" s="4"/>
      <c r="E12" s="5"/>
      <c r="F12" s="5"/>
      <c r="G12" s="5"/>
      <c r="H12" s="5"/>
      <c r="I12" s="5">
        <f>+C11</f>
        <v>0</v>
      </c>
      <c r="J12" s="5"/>
      <c r="K12" s="103"/>
      <c r="L12" s="108"/>
      <c r="M12" s="198"/>
      <c r="N12" s="198"/>
      <c r="O12" s="198"/>
      <c r="P12" s="198"/>
      <c r="Q12" s="198"/>
      <c r="R12" s="198"/>
      <c r="S12" s="198"/>
      <c r="T12" s="104"/>
      <c r="U12" s="115"/>
      <c r="V12" s="107"/>
      <c r="W12" s="84"/>
    </row>
    <row r="13" spans="1:23" ht="15.75" x14ac:dyDescent="0.25">
      <c r="A13" s="112"/>
      <c r="B13" s="29" t="s">
        <v>31</v>
      </c>
      <c r="C13" s="3">
        <v>0</v>
      </c>
      <c r="D13" s="4"/>
      <c r="E13" s="5"/>
      <c r="F13" s="5"/>
      <c r="G13" s="5"/>
      <c r="H13" s="5"/>
      <c r="I13" s="5"/>
      <c r="J13" s="5"/>
      <c r="K13" s="69">
        <f t="shared" ref="K13:K17" si="4">SUM(D13:J13)</f>
        <v>0</v>
      </c>
      <c r="L13" s="4"/>
      <c r="M13" s="5"/>
      <c r="N13" s="5"/>
      <c r="O13" s="5"/>
      <c r="P13" s="5"/>
      <c r="Q13" s="5"/>
      <c r="R13" s="5"/>
      <c r="S13" s="5"/>
      <c r="T13" s="73">
        <f>SUM(L13:S13)</f>
        <v>0</v>
      </c>
      <c r="U13" s="71">
        <f>+T13+K13</f>
        <v>0</v>
      </c>
      <c r="V13" s="31">
        <f>+C13-U13</f>
        <v>0</v>
      </c>
      <c r="W13" s="84"/>
    </row>
    <row r="14" spans="1:23" ht="15.75" x14ac:dyDescent="0.25">
      <c r="A14" s="112"/>
      <c r="B14" s="29" t="s">
        <v>32</v>
      </c>
      <c r="C14" s="3">
        <v>0</v>
      </c>
      <c r="D14" s="4"/>
      <c r="E14" s="5"/>
      <c r="F14" s="5"/>
      <c r="G14" s="5"/>
      <c r="H14" s="5"/>
      <c r="I14" s="5"/>
      <c r="J14" s="5"/>
      <c r="K14" s="69">
        <f t="shared" si="4"/>
        <v>0</v>
      </c>
      <c r="L14" s="4"/>
      <c r="M14" s="5"/>
      <c r="N14" s="5"/>
      <c r="O14" s="5"/>
      <c r="P14" s="5"/>
      <c r="Q14" s="5"/>
      <c r="R14" s="5"/>
      <c r="S14" s="5"/>
      <c r="T14" s="73">
        <f>SUM(L14:S14)</f>
        <v>0</v>
      </c>
      <c r="U14" s="71">
        <f>+T14+K14</f>
        <v>0</v>
      </c>
      <c r="V14" s="31">
        <f>+C14-U14</f>
        <v>0</v>
      </c>
      <c r="W14" s="84"/>
    </row>
    <row r="15" spans="1:23" ht="15.75" x14ac:dyDescent="0.25">
      <c r="A15" s="112"/>
      <c r="B15" s="29" t="s">
        <v>33</v>
      </c>
      <c r="C15" s="3">
        <v>0</v>
      </c>
      <c r="D15" s="4"/>
      <c r="E15" s="5"/>
      <c r="F15" s="5"/>
      <c r="G15" s="5"/>
      <c r="H15" s="5"/>
      <c r="I15" s="5"/>
      <c r="J15" s="5"/>
      <c r="K15" s="69">
        <f t="shared" ref="K15" si="5">SUM(D15:J15)</f>
        <v>0</v>
      </c>
      <c r="L15" s="4"/>
      <c r="M15" s="5"/>
      <c r="N15" s="5"/>
      <c r="O15" s="5"/>
      <c r="P15" s="5"/>
      <c r="Q15" s="5"/>
      <c r="R15" s="5"/>
      <c r="S15" s="5"/>
      <c r="T15" s="73">
        <f>SUM(L15:S15)</f>
        <v>0</v>
      </c>
      <c r="U15" s="71">
        <f>+T15+K15</f>
        <v>0</v>
      </c>
      <c r="V15" s="31">
        <f>+C15-U15</f>
        <v>0</v>
      </c>
      <c r="W15" s="84"/>
    </row>
    <row r="16" spans="1:23" ht="15.75" x14ac:dyDescent="0.25">
      <c r="A16" s="112"/>
      <c r="B16" s="29" t="s">
        <v>34</v>
      </c>
      <c r="C16" s="3">
        <v>0</v>
      </c>
      <c r="D16" s="4"/>
      <c r="E16" s="5"/>
      <c r="F16" s="5"/>
      <c r="G16" s="5"/>
      <c r="H16" s="5"/>
      <c r="I16" s="5"/>
      <c r="J16" s="5"/>
      <c r="K16" s="69">
        <f t="shared" si="4"/>
        <v>0</v>
      </c>
      <c r="L16" s="4"/>
      <c r="M16" s="5"/>
      <c r="N16" s="5"/>
      <c r="O16" s="5"/>
      <c r="P16" s="5"/>
      <c r="Q16" s="5"/>
      <c r="R16" s="5"/>
      <c r="S16" s="5"/>
      <c r="T16" s="73">
        <f>SUM(L16:S16)</f>
        <v>0</v>
      </c>
      <c r="U16" s="71">
        <f>+T16+K16</f>
        <v>0</v>
      </c>
      <c r="V16" s="31">
        <f>+C16-U16</f>
        <v>0</v>
      </c>
      <c r="W16" s="84"/>
    </row>
    <row r="17" spans="1:23" ht="15.75" x14ac:dyDescent="0.25">
      <c r="A17" s="112"/>
      <c r="B17" s="29" t="s">
        <v>110</v>
      </c>
      <c r="C17" s="3">
        <v>0</v>
      </c>
      <c r="D17" s="4"/>
      <c r="E17" s="5"/>
      <c r="F17" s="5"/>
      <c r="G17" s="5"/>
      <c r="H17" s="5"/>
      <c r="I17" s="5"/>
      <c r="J17" s="5"/>
      <c r="K17" s="69">
        <f t="shared" si="4"/>
        <v>0</v>
      </c>
      <c r="L17" s="4"/>
      <c r="M17" s="5"/>
      <c r="N17" s="5"/>
      <c r="O17" s="5"/>
      <c r="P17" s="5"/>
      <c r="Q17" s="5"/>
      <c r="R17" s="5"/>
      <c r="S17" s="5"/>
      <c r="T17" s="73">
        <f>SUM(L17:S17)</f>
        <v>0</v>
      </c>
      <c r="U17" s="74">
        <f>+T17+K17</f>
        <v>0</v>
      </c>
      <c r="V17" s="31">
        <f>+C17-U17</f>
        <v>0</v>
      </c>
      <c r="W17" s="107"/>
    </row>
    <row r="18" spans="1:23" ht="16.5" thickBot="1" x14ac:dyDescent="0.3">
      <c r="A18" s="113"/>
      <c r="B18" s="23" t="s">
        <v>2</v>
      </c>
      <c r="C18" s="32">
        <f>SUM(C11:C17)</f>
        <v>0</v>
      </c>
      <c r="D18" s="7">
        <f t="shared" ref="D18:W18" si="6">SUM(D11:D17)</f>
        <v>0</v>
      </c>
      <c r="E18" s="8">
        <f t="shared" si="6"/>
        <v>0</v>
      </c>
      <c r="F18" s="8">
        <f t="shared" si="6"/>
        <v>0</v>
      </c>
      <c r="G18" s="8">
        <f t="shared" si="6"/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70">
        <f t="shared" si="6"/>
        <v>0</v>
      </c>
      <c r="L18" s="7">
        <f t="shared" si="6"/>
        <v>0</v>
      </c>
      <c r="M18" s="8">
        <f t="shared" si="6"/>
        <v>0</v>
      </c>
      <c r="N18" s="8">
        <f t="shared" ref="N18" si="7">SUM(N11:N17)</f>
        <v>0</v>
      </c>
      <c r="O18" s="8">
        <f t="shared" si="6"/>
        <v>0</v>
      </c>
      <c r="P18" s="8">
        <f t="shared" ref="P18:Q18" si="8">SUM(P11:P17)</f>
        <v>0</v>
      </c>
      <c r="Q18" s="8">
        <f t="shared" si="8"/>
        <v>0</v>
      </c>
      <c r="R18" s="8">
        <f t="shared" si="6"/>
        <v>0</v>
      </c>
      <c r="S18" s="8">
        <f t="shared" si="6"/>
        <v>0</v>
      </c>
      <c r="T18" s="24">
        <f t="shared" si="6"/>
        <v>0</v>
      </c>
      <c r="U18" s="72">
        <f t="shared" si="6"/>
        <v>0</v>
      </c>
      <c r="V18" s="25">
        <f t="shared" si="6"/>
        <v>0</v>
      </c>
      <c r="W18" s="25">
        <f t="shared" si="6"/>
        <v>0</v>
      </c>
    </row>
    <row r="19" spans="1:23" ht="28.9" customHeight="1" x14ac:dyDescent="0.25">
      <c r="A19" s="75" t="s">
        <v>4</v>
      </c>
      <c r="B19" s="85" t="s">
        <v>22</v>
      </c>
      <c r="C19" s="75" t="s">
        <v>5</v>
      </c>
      <c r="D19" s="75" t="s">
        <v>26</v>
      </c>
      <c r="E19" s="75" t="s">
        <v>18</v>
      </c>
      <c r="F19" s="109" t="s">
        <v>24</v>
      </c>
      <c r="H19" s="1"/>
      <c r="M19" s="1"/>
      <c r="N19" s="1"/>
      <c r="O19" s="1"/>
      <c r="P19" s="1"/>
      <c r="Q19" s="1"/>
      <c r="R19" s="1"/>
      <c r="S19" s="1"/>
    </row>
    <row r="20" spans="1:23" x14ac:dyDescent="0.25">
      <c r="A20" s="76"/>
      <c r="B20" s="86"/>
      <c r="C20" s="87"/>
      <c r="D20" s="76"/>
      <c r="E20" s="76"/>
      <c r="F20" s="110"/>
    </row>
    <row r="21" spans="1:23" ht="15.75" x14ac:dyDescent="0.25">
      <c r="A21" s="111" t="s">
        <v>25</v>
      </c>
      <c r="B21" s="29" t="s">
        <v>27</v>
      </c>
      <c r="C21" s="3"/>
      <c r="D21" s="11">
        <f>+C21</f>
        <v>0</v>
      </c>
      <c r="E21" s="31">
        <f>+C21-D21</f>
        <v>0</v>
      </c>
      <c r="F21" s="16">
        <v>0</v>
      </c>
    </row>
    <row r="22" spans="1:23" ht="16.5" thickBot="1" x14ac:dyDescent="0.3">
      <c r="A22" s="113"/>
      <c r="B22" s="30" t="s">
        <v>2</v>
      </c>
      <c r="C22" s="15">
        <f>SUM(C21:C21)</f>
        <v>0</v>
      </c>
      <c r="D22" s="14">
        <f>SUM(D21:D21)</f>
        <v>0</v>
      </c>
      <c r="E22" s="14">
        <f>SUM(E21:E21)</f>
        <v>0</v>
      </c>
      <c r="F22" s="14">
        <f>SUM(F21:F21)</f>
        <v>0</v>
      </c>
    </row>
    <row r="23" spans="1:23" ht="28.9" customHeight="1" x14ac:dyDescent="0.25">
      <c r="A23" s="75" t="s">
        <v>4</v>
      </c>
      <c r="B23" s="85" t="s">
        <v>23</v>
      </c>
      <c r="C23" s="75" t="s">
        <v>5</v>
      </c>
      <c r="D23" s="75" t="s">
        <v>26</v>
      </c>
      <c r="E23" s="75" t="s">
        <v>18</v>
      </c>
      <c r="F23" s="109" t="s">
        <v>24</v>
      </c>
      <c r="H23" s="1"/>
      <c r="M23" s="1"/>
      <c r="N23" s="1"/>
      <c r="O23" s="1"/>
      <c r="P23" s="1"/>
      <c r="Q23" s="1"/>
      <c r="R23" s="1"/>
      <c r="S23" s="1"/>
    </row>
    <row r="24" spans="1:23" x14ac:dyDescent="0.25">
      <c r="A24" s="76"/>
      <c r="B24" s="86"/>
      <c r="C24" s="87"/>
      <c r="D24" s="76"/>
      <c r="E24" s="76"/>
      <c r="F24" s="110"/>
    </row>
    <row r="25" spans="1:23" ht="15.75" x14ac:dyDescent="0.25">
      <c r="A25" s="111" t="s">
        <v>28</v>
      </c>
      <c r="B25" s="29" t="s">
        <v>29</v>
      </c>
      <c r="C25" s="3"/>
      <c r="D25" s="11"/>
      <c r="E25" s="31">
        <f>+C25-D25</f>
        <v>0</v>
      </c>
      <c r="F25" s="16">
        <f>+C25</f>
        <v>0</v>
      </c>
    </row>
    <row r="26" spans="1:23" ht="16.5" thickBot="1" x14ac:dyDescent="0.3">
      <c r="A26" s="113"/>
      <c r="B26" s="30" t="s">
        <v>2</v>
      </c>
      <c r="C26" s="15">
        <f>SUM(C25:C25)</f>
        <v>0</v>
      </c>
      <c r="D26" s="14">
        <f>SUM(D25:D25)</f>
        <v>0</v>
      </c>
      <c r="E26" s="14">
        <f>SUM(E25:E25)</f>
        <v>0</v>
      </c>
      <c r="F26" s="14">
        <f>SUM(F25:F25)</f>
        <v>0</v>
      </c>
    </row>
    <row r="27" spans="1:23" ht="28.9" customHeight="1" x14ac:dyDescent="0.25">
      <c r="A27" s="75" t="s">
        <v>4</v>
      </c>
      <c r="B27" s="85" t="s">
        <v>35</v>
      </c>
      <c r="C27" s="75" t="s">
        <v>5</v>
      </c>
      <c r="D27" s="75" t="s">
        <v>26</v>
      </c>
      <c r="E27" s="75" t="s">
        <v>18</v>
      </c>
      <c r="F27" s="109" t="s">
        <v>24</v>
      </c>
      <c r="H27" s="1"/>
      <c r="M27" s="1"/>
      <c r="N27" s="1"/>
      <c r="O27" s="1"/>
      <c r="P27" s="1"/>
      <c r="Q27" s="1"/>
      <c r="R27" s="1"/>
      <c r="S27" s="1"/>
    </row>
    <row r="28" spans="1:23" x14ac:dyDescent="0.25">
      <c r="A28" s="76"/>
      <c r="B28" s="86"/>
      <c r="C28" s="87"/>
      <c r="D28" s="76"/>
      <c r="E28" s="76"/>
      <c r="F28" s="110"/>
    </row>
    <row r="29" spans="1:23" ht="15.75" x14ac:dyDescent="0.25">
      <c r="A29" s="111" t="s">
        <v>36</v>
      </c>
      <c r="B29" s="29" t="s">
        <v>29</v>
      </c>
      <c r="C29" s="3"/>
      <c r="D29" s="11">
        <f>+C29</f>
        <v>0</v>
      </c>
      <c r="E29" s="31">
        <f>+C29-D29</f>
        <v>0</v>
      </c>
      <c r="F29" s="16">
        <f>+C29</f>
        <v>0</v>
      </c>
    </row>
    <row r="30" spans="1:23" ht="16.5" thickBot="1" x14ac:dyDescent="0.3">
      <c r="A30" s="113"/>
      <c r="B30" s="30" t="s">
        <v>2</v>
      </c>
      <c r="C30" s="15">
        <f>SUM(C29:C29)</f>
        <v>0</v>
      </c>
      <c r="D30" s="14">
        <f>SUM(D29:D29)</f>
        <v>0</v>
      </c>
      <c r="E30" s="14">
        <f>SUM(E29:E29)</f>
        <v>0</v>
      </c>
      <c r="F30" s="14">
        <f>SUM(F29:F29)</f>
        <v>0</v>
      </c>
    </row>
    <row r="31" spans="1:23" ht="28.9" hidden="1" customHeight="1" x14ac:dyDescent="0.25">
      <c r="A31" s="109" t="s">
        <v>4</v>
      </c>
      <c r="B31" s="130" t="s">
        <v>37</v>
      </c>
      <c r="C31" s="109" t="s">
        <v>5</v>
      </c>
      <c r="D31" s="109" t="s">
        <v>26</v>
      </c>
      <c r="E31" s="109" t="s">
        <v>18</v>
      </c>
      <c r="F31" s="109" t="s">
        <v>24</v>
      </c>
      <c r="H31" s="1"/>
      <c r="M31" s="1"/>
      <c r="N31" s="1"/>
      <c r="O31" s="1"/>
      <c r="P31" s="1"/>
      <c r="Q31" s="1"/>
      <c r="R31" s="1"/>
      <c r="S31" s="1"/>
    </row>
    <row r="32" spans="1:23" ht="15.75" hidden="1" thickBot="1" x14ac:dyDescent="0.3">
      <c r="A32" s="110"/>
      <c r="B32" s="131"/>
      <c r="C32" s="110"/>
      <c r="D32" s="110"/>
      <c r="E32" s="110"/>
      <c r="F32" s="110"/>
    </row>
    <row r="33" spans="1:8" ht="16.5" hidden="1" thickBot="1" x14ac:dyDescent="0.3">
      <c r="A33" s="111" t="s">
        <v>38</v>
      </c>
      <c r="B33" s="29"/>
      <c r="C33" s="3"/>
      <c r="D33" s="11">
        <f>+C33</f>
        <v>0</v>
      </c>
      <c r="E33" s="31">
        <f>+C33-D33</f>
        <v>0</v>
      </c>
      <c r="F33" s="16">
        <v>0</v>
      </c>
    </row>
    <row r="34" spans="1:8" ht="16.5" hidden="1" thickBot="1" x14ac:dyDescent="0.3">
      <c r="A34" s="113"/>
      <c r="B34" s="30" t="s">
        <v>2</v>
      </c>
      <c r="C34" s="15">
        <f>SUM(C33:C33)</f>
        <v>0</v>
      </c>
      <c r="D34" s="14">
        <f>SUM(D33:D33)</f>
        <v>0</v>
      </c>
      <c r="E34" s="14">
        <f>SUM(E33:E33)</f>
        <v>0</v>
      </c>
      <c r="F34" s="14">
        <f>SUM(F33:F33)</f>
        <v>0</v>
      </c>
    </row>
    <row r="35" spans="1:8" x14ac:dyDescent="0.25">
      <c r="A35" s="116"/>
      <c r="B35" s="117"/>
      <c r="C35" s="117"/>
      <c r="D35" s="117"/>
      <c r="E35" s="117"/>
      <c r="F35" s="118"/>
    </row>
    <row r="36" spans="1:8" ht="15.75" x14ac:dyDescent="0.25">
      <c r="A36" s="122" t="s">
        <v>41</v>
      </c>
      <c r="B36" s="122"/>
      <c r="C36" s="122"/>
      <c r="D36" s="34">
        <v>0</v>
      </c>
      <c r="E36" s="123"/>
      <c r="F36" s="124"/>
      <c r="G36" s="124"/>
      <c r="H36" s="125"/>
    </row>
    <row r="37" spans="1:8" ht="15.6" customHeight="1" x14ac:dyDescent="0.25">
      <c r="A37" s="122" t="s">
        <v>40</v>
      </c>
      <c r="B37" s="122"/>
      <c r="C37" s="122"/>
      <c r="D37" s="35">
        <v>1</v>
      </c>
      <c r="E37" s="123"/>
      <c r="F37" s="124"/>
      <c r="G37" s="124"/>
      <c r="H37" s="125"/>
    </row>
    <row r="38" spans="1:8" ht="15.75" x14ac:dyDescent="0.25">
      <c r="A38" s="122" t="s">
        <v>42</v>
      </c>
      <c r="B38" s="122"/>
      <c r="C38" s="122"/>
      <c r="D38" s="34">
        <f>+D36*D37</f>
        <v>0</v>
      </c>
      <c r="E38" s="123"/>
      <c r="F38" s="124"/>
      <c r="G38" s="124"/>
      <c r="H38" s="125"/>
    </row>
    <row r="39" spans="1:8" ht="15.75" x14ac:dyDescent="0.25">
      <c r="A39" s="122" t="s">
        <v>51</v>
      </c>
      <c r="B39" s="122"/>
      <c r="C39" s="122"/>
      <c r="D39" s="34">
        <f>+D38*0.3</f>
        <v>0</v>
      </c>
      <c r="E39" s="123"/>
      <c r="F39" s="124"/>
      <c r="G39" s="124"/>
      <c r="H39" s="125"/>
    </row>
    <row r="40" spans="1:8" ht="15.75" x14ac:dyDescent="0.25">
      <c r="A40" s="122" t="s">
        <v>66</v>
      </c>
      <c r="B40" s="122"/>
      <c r="C40" s="122"/>
      <c r="D40" s="34">
        <f>+T8+T18</f>
        <v>0</v>
      </c>
      <c r="E40" s="34">
        <f>+D39</f>
        <v>0</v>
      </c>
      <c r="F40" s="36" t="s">
        <v>47</v>
      </c>
      <c r="G40" s="132">
        <f>+D40</f>
        <v>0</v>
      </c>
      <c r="H40" s="133"/>
    </row>
    <row r="41" spans="1:8" ht="15.75" x14ac:dyDescent="0.25">
      <c r="A41" s="122" t="s">
        <v>5</v>
      </c>
      <c r="B41" s="122"/>
      <c r="C41" s="122"/>
      <c r="D41" s="34">
        <f>+C8+C18+C22+C26+C30+C34</f>
        <v>0</v>
      </c>
      <c r="E41" s="123"/>
      <c r="F41" s="124"/>
      <c r="G41" s="124"/>
      <c r="H41" s="125"/>
    </row>
    <row r="42" spans="1:8" ht="15.75" x14ac:dyDescent="0.25">
      <c r="A42" s="122" t="s">
        <v>43</v>
      </c>
      <c r="B42" s="122"/>
      <c r="C42" s="122"/>
      <c r="D42" s="34">
        <f>+V8+V18+E22+E26+E30+E34</f>
        <v>0</v>
      </c>
      <c r="E42" s="123"/>
      <c r="F42" s="124"/>
      <c r="G42" s="124"/>
      <c r="H42" s="125"/>
    </row>
    <row r="43" spans="1:8" ht="15.75" x14ac:dyDescent="0.25">
      <c r="A43" s="122" t="s">
        <v>44</v>
      </c>
      <c r="B43" s="122"/>
      <c r="C43" s="122"/>
      <c r="D43" s="34">
        <f>+D38-D42</f>
        <v>0</v>
      </c>
      <c r="E43" s="123"/>
      <c r="F43" s="124"/>
      <c r="G43" s="124"/>
      <c r="H43" s="125"/>
    </row>
    <row r="44" spans="1:8" ht="15.75" x14ac:dyDescent="0.25">
      <c r="A44" s="122" t="s">
        <v>45</v>
      </c>
      <c r="B44" s="122"/>
      <c r="C44" s="122"/>
      <c r="D44" s="34">
        <f>+W8+W18+F22+F26+F30+F34</f>
        <v>0</v>
      </c>
      <c r="E44" s="123"/>
      <c r="F44" s="124"/>
      <c r="G44" s="124"/>
      <c r="H44" s="125"/>
    </row>
    <row r="45" spans="1:8" ht="15.6" customHeight="1" x14ac:dyDescent="0.25">
      <c r="A45" s="134" t="s">
        <v>46</v>
      </c>
      <c r="B45" s="135"/>
      <c r="C45" s="136"/>
      <c r="D45" s="140" t="s">
        <v>48</v>
      </c>
      <c r="E45" s="140">
        <f>+C8*0.25</f>
        <v>0</v>
      </c>
      <c r="F45" s="141" t="s">
        <v>47</v>
      </c>
      <c r="G45" s="140">
        <f>+C18</f>
        <v>0</v>
      </c>
      <c r="H45" s="140"/>
    </row>
    <row r="46" spans="1:8" ht="15.6" customHeight="1" x14ac:dyDescent="0.25">
      <c r="A46" s="137"/>
      <c r="B46" s="138"/>
      <c r="C46" s="139"/>
      <c r="D46" s="140"/>
      <c r="E46" s="140"/>
      <c r="F46" s="141"/>
      <c r="G46" s="140"/>
      <c r="H46" s="140"/>
    </row>
    <row r="47" spans="1:8" ht="15.6" customHeight="1" x14ac:dyDescent="0.25">
      <c r="A47" s="134" t="s">
        <v>49</v>
      </c>
      <c r="B47" s="135"/>
      <c r="C47" s="136"/>
      <c r="D47" s="140" t="s">
        <v>48</v>
      </c>
      <c r="E47" s="140">
        <f>+D36</f>
        <v>0</v>
      </c>
      <c r="F47" s="141" t="s">
        <v>47</v>
      </c>
      <c r="G47" s="140">
        <f>+D36*0.25</f>
        <v>0</v>
      </c>
      <c r="H47" s="140"/>
    </row>
    <row r="48" spans="1:8" ht="15.6" customHeight="1" x14ac:dyDescent="0.25">
      <c r="A48" s="137"/>
      <c r="B48" s="138"/>
      <c r="C48" s="139"/>
      <c r="D48" s="140"/>
      <c r="E48" s="140"/>
      <c r="F48" s="141"/>
      <c r="G48" s="140"/>
      <c r="H48" s="140"/>
    </row>
    <row r="49" spans="1:21" ht="15.75" x14ac:dyDescent="0.25">
      <c r="A49" s="122" t="s">
        <v>56</v>
      </c>
      <c r="B49" s="122"/>
      <c r="C49" s="122"/>
      <c r="D49" s="42">
        <f>+A59</f>
        <v>0</v>
      </c>
      <c r="E49" s="145">
        <v>1</v>
      </c>
      <c r="F49" s="145"/>
      <c r="G49" s="145"/>
      <c r="H49" s="145"/>
    </row>
    <row r="50" spans="1:21" ht="15.75" x14ac:dyDescent="0.25">
      <c r="A50" s="122" t="s">
        <v>57</v>
      </c>
      <c r="B50" s="122"/>
      <c r="C50" s="122"/>
      <c r="D50" s="42"/>
      <c r="E50" s="154" t="s">
        <v>58</v>
      </c>
      <c r="F50" s="154"/>
      <c r="G50" s="154"/>
      <c r="H50" s="154"/>
    </row>
    <row r="51" spans="1:21" ht="15.75" x14ac:dyDescent="0.25">
      <c r="A51" s="122" t="s">
        <v>63</v>
      </c>
      <c r="B51" s="122"/>
      <c r="C51" s="122"/>
      <c r="D51" s="34"/>
      <c r="E51" s="153" t="s">
        <v>64</v>
      </c>
      <c r="F51" s="153"/>
      <c r="G51" s="153"/>
      <c r="H51" s="153"/>
      <c r="I51" s="153"/>
    </row>
    <row r="52" spans="1:21" ht="15.75" x14ac:dyDescent="0.25">
      <c r="A52" s="122" t="s">
        <v>90</v>
      </c>
      <c r="B52" s="122"/>
      <c r="C52" s="122"/>
      <c r="D52" s="42">
        <f>+F75</f>
        <v>0</v>
      </c>
      <c r="E52" s="38" t="s">
        <v>92</v>
      </c>
      <c r="F52" s="38"/>
      <c r="G52" s="38"/>
      <c r="H52" s="38"/>
      <c r="I52" s="38"/>
      <c r="N52" s="38"/>
    </row>
    <row r="53" spans="1:21" x14ac:dyDescent="0.25">
      <c r="L53" s="164"/>
      <c r="M53" s="164"/>
      <c r="N53" s="164"/>
      <c r="O53" s="164"/>
      <c r="P53" s="50"/>
      <c r="Q53" s="50"/>
      <c r="R53" s="50"/>
      <c r="S53" s="167"/>
      <c r="T53" s="167"/>
      <c r="U53" s="41"/>
    </row>
    <row r="54" spans="1:21" ht="15.75" thickBot="1" x14ac:dyDescent="0.3">
      <c r="U54" s="41"/>
    </row>
    <row r="55" spans="1:21" ht="15.75" x14ac:dyDescent="0.25">
      <c r="A55" s="119" t="s">
        <v>50</v>
      </c>
      <c r="B55" s="120"/>
      <c r="C55" s="120"/>
      <c r="D55" s="120"/>
      <c r="E55" s="120"/>
      <c r="F55" s="121"/>
    </row>
    <row r="56" spans="1:21" x14ac:dyDescent="0.25">
      <c r="A56" s="126" t="s">
        <v>114</v>
      </c>
      <c r="B56" s="127"/>
      <c r="C56" s="40">
        <f>+D42/200</f>
        <v>0</v>
      </c>
      <c r="D56" s="128" t="s">
        <v>53</v>
      </c>
      <c r="E56" s="128"/>
      <c r="F56" s="129"/>
    </row>
    <row r="57" spans="1:21" x14ac:dyDescent="0.25">
      <c r="A57" s="142" t="s">
        <v>54</v>
      </c>
      <c r="B57" s="143"/>
      <c r="C57" s="143"/>
      <c r="D57" s="143"/>
      <c r="E57" s="143"/>
      <c r="F57" s="144"/>
      <c r="G57" s="39"/>
    </row>
    <row r="58" spans="1:21" x14ac:dyDescent="0.25">
      <c r="A58" s="142"/>
      <c r="B58" s="143"/>
      <c r="C58" s="143"/>
      <c r="D58" s="143"/>
      <c r="E58" s="143"/>
      <c r="F58" s="144"/>
      <c r="G58" s="39"/>
    </row>
    <row r="59" spans="1:21" ht="15.75" thickBot="1" x14ac:dyDescent="0.3">
      <c r="A59" s="149">
        <v>0</v>
      </c>
      <c r="B59" s="150"/>
      <c r="C59" s="47" t="s">
        <v>47</v>
      </c>
      <c r="D59" s="151">
        <f>+C56</f>
        <v>0</v>
      </c>
      <c r="E59" s="152"/>
      <c r="F59" s="48"/>
      <c r="G59" s="41" t="s">
        <v>55</v>
      </c>
    </row>
    <row r="60" spans="1:21" ht="15.75" thickBot="1" x14ac:dyDescent="0.3">
      <c r="A60" s="39"/>
      <c r="B60" s="39"/>
      <c r="C60" s="39"/>
      <c r="D60" s="39"/>
      <c r="E60" s="39"/>
      <c r="F60" s="39"/>
    </row>
    <row r="61" spans="1:21" ht="15.75" x14ac:dyDescent="0.25">
      <c r="A61" s="146" t="s">
        <v>59</v>
      </c>
      <c r="B61" s="147"/>
      <c r="C61" s="147"/>
      <c r="D61" s="147"/>
      <c r="E61" s="147"/>
      <c r="F61" s="148"/>
    </row>
    <row r="62" spans="1:21" x14ac:dyDescent="0.25">
      <c r="A62" s="126" t="s">
        <v>113</v>
      </c>
      <c r="B62" s="127"/>
      <c r="C62" s="43">
        <f>+D42/20</f>
        <v>0</v>
      </c>
      <c r="D62" s="128" t="s">
        <v>60</v>
      </c>
      <c r="E62" s="128"/>
      <c r="F62" s="129"/>
    </row>
    <row r="63" spans="1:21" ht="15.75" thickBot="1" x14ac:dyDescent="0.3">
      <c r="A63" s="160">
        <f>+C62</f>
        <v>0</v>
      </c>
      <c r="B63" s="161"/>
      <c r="C63" s="47" t="s">
        <v>62</v>
      </c>
      <c r="D63" s="162">
        <v>0</v>
      </c>
      <c r="E63" s="162"/>
      <c r="F63" s="163"/>
      <c r="G63" s="41" t="s">
        <v>61</v>
      </c>
    </row>
    <row r="64" spans="1:21" ht="15.75" thickBot="1" x14ac:dyDescent="0.3">
      <c r="A64" s="165"/>
      <c r="B64" s="165"/>
      <c r="C64" s="1"/>
      <c r="D64" s="166"/>
      <c r="E64" s="166"/>
      <c r="F64" s="166"/>
      <c r="G64" s="41"/>
    </row>
    <row r="65" spans="1:7" ht="15.75" x14ac:dyDescent="0.25">
      <c r="A65" s="119" t="s">
        <v>65</v>
      </c>
      <c r="B65" s="120"/>
      <c r="C65" s="120"/>
      <c r="D65" s="120"/>
      <c r="E65" s="120"/>
      <c r="F65" s="121"/>
    </row>
    <row r="66" spans="1:7" x14ac:dyDescent="0.25">
      <c r="A66" s="196" t="s">
        <v>72</v>
      </c>
      <c r="B66" s="197"/>
      <c r="C66" s="197"/>
      <c r="D66" s="197"/>
      <c r="E66" s="184">
        <v>0</v>
      </c>
      <c r="F66" s="185"/>
    </row>
    <row r="67" spans="1:7" x14ac:dyDescent="0.25">
      <c r="A67" s="196"/>
      <c r="B67" s="197"/>
      <c r="C67" s="197"/>
      <c r="D67" s="197"/>
      <c r="E67" s="186">
        <f>+E66*1</f>
        <v>0</v>
      </c>
      <c r="F67" s="187"/>
    </row>
    <row r="68" spans="1:7" x14ac:dyDescent="0.25">
      <c r="A68" s="188" t="s">
        <v>112</v>
      </c>
      <c r="B68" s="189"/>
      <c r="C68" s="189"/>
      <c r="D68" s="189"/>
      <c r="E68" s="190">
        <f>+E67</f>
        <v>0</v>
      </c>
      <c r="F68" s="191"/>
      <c r="G68" s="41"/>
    </row>
    <row r="69" spans="1:7" x14ac:dyDescent="0.25">
      <c r="A69" s="155" t="s">
        <v>69</v>
      </c>
      <c r="B69" s="156"/>
      <c r="C69" s="156"/>
      <c r="D69" s="157"/>
      <c r="E69" s="158">
        <v>0</v>
      </c>
      <c r="F69" s="159"/>
      <c r="G69" s="41" t="s">
        <v>70</v>
      </c>
    </row>
    <row r="70" spans="1:7" ht="15.75" thickBot="1" x14ac:dyDescent="0.3">
      <c r="A70" s="180">
        <f>+E69</f>
        <v>0</v>
      </c>
      <c r="B70" s="181"/>
      <c r="C70" s="181"/>
      <c r="D70" s="49" t="s">
        <v>47</v>
      </c>
      <c r="E70" s="182">
        <f>+E68</f>
        <v>0</v>
      </c>
      <c r="F70" s="183"/>
      <c r="G70" s="41" t="s">
        <v>71</v>
      </c>
    </row>
    <row r="72" spans="1:7" ht="15.75" thickBot="1" x14ac:dyDescent="0.3"/>
    <row r="73" spans="1:7" ht="15.75" x14ac:dyDescent="0.25">
      <c r="A73" s="146" t="s">
        <v>83</v>
      </c>
      <c r="B73" s="147"/>
      <c r="C73" s="147"/>
      <c r="D73" s="147"/>
      <c r="E73" s="147"/>
      <c r="F73" s="148"/>
      <c r="G73" s="41" t="s">
        <v>87</v>
      </c>
    </row>
    <row r="74" spans="1:7" x14ac:dyDescent="0.25">
      <c r="A74" s="126" t="s">
        <v>84</v>
      </c>
      <c r="B74" s="127"/>
      <c r="C74" s="52">
        <v>0</v>
      </c>
      <c r="D74" s="128" t="s">
        <v>85</v>
      </c>
      <c r="E74" s="128"/>
      <c r="F74" s="129"/>
      <c r="G74" s="41" t="s">
        <v>88</v>
      </c>
    </row>
    <row r="75" spans="1:7" x14ac:dyDescent="0.25">
      <c r="A75" s="126" t="s">
        <v>86</v>
      </c>
      <c r="B75" s="127"/>
      <c r="C75" s="54"/>
      <c r="D75" s="54">
        <v>0</v>
      </c>
      <c r="E75" s="43">
        <f>+C75*D75</f>
        <v>0</v>
      </c>
      <c r="F75" s="53">
        <v>0</v>
      </c>
      <c r="G75" s="41" t="s">
        <v>89</v>
      </c>
    </row>
    <row r="76" spans="1:7" ht="30.75" thickBot="1" x14ac:dyDescent="0.3">
      <c r="A76" s="192">
        <f>+C74</f>
        <v>0</v>
      </c>
      <c r="B76" s="193"/>
      <c r="C76" s="47" t="s">
        <v>62</v>
      </c>
      <c r="D76" s="194">
        <f>+E75*F75</f>
        <v>0</v>
      </c>
      <c r="E76" s="195"/>
      <c r="F76" s="56" t="s">
        <v>91</v>
      </c>
      <c r="G76" s="41"/>
    </row>
    <row r="77" spans="1:7" x14ac:dyDescent="0.25">
      <c r="A77" s="165"/>
      <c r="B77" s="165"/>
      <c r="C77" s="1"/>
      <c r="D77" s="166"/>
      <c r="E77" s="166"/>
      <c r="F77" s="166"/>
      <c r="G77" s="41"/>
    </row>
    <row r="78" spans="1:7" x14ac:dyDescent="0.25">
      <c r="A78" s="44"/>
      <c r="B78" s="44"/>
      <c r="C78" s="1"/>
      <c r="D78" s="45"/>
      <c r="E78" s="45"/>
      <c r="F78" s="45"/>
      <c r="G78" s="41"/>
    </row>
    <row r="79" spans="1:7" ht="15.75" thickBot="1" x14ac:dyDescent="0.3"/>
    <row r="80" spans="1:7" ht="15.75" x14ac:dyDescent="0.25">
      <c r="B80" s="177" t="s">
        <v>104</v>
      </c>
      <c r="C80" s="178"/>
      <c r="D80" s="179"/>
      <c r="E80" s="41" t="s">
        <v>108</v>
      </c>
    </row>
    <row r="81" spans="1:25" x14ac:dyDescent="0.25">
      <c r="B81" s="46"/>
      <c r="C81" s="37" t="s">
        <v>102</v>
      </c>
      <c r="D81" s="58" t="s">
        <v>103</v>
      </c>
    </row>
    <row r="82" spans="1:25" x14ac:dyDescent="0.25">
      <c r="B82" s="61" t="s">
        <v>107</v>
      </c>
      <c r="C82" s="60"/>
      <c r="D82" s="62"/>
    </row>
    <row r="83" spans="1:25" x14ac:dyDescent="0.25">
      <c r="B83" s="61" t="s">
        <v>20</v>
      </c>
      <c r="C83" s="60"/>
      <c r="D83" s="62"/>
    </row>
    <row r="84" spans="1:25" x14ac:dyDescent="0.25">
      <c r="B84" s="61" t="s">
        <v>22</v>
      </c>
      <c r="C84" s="60"/>
      <c r="D84" s="62"/>
    </row>
    <row r="85" spans="1:25" x14ac:dyDescent="0.25">
      <c r="B85" s="61" t="s">
        <v>105</v>
      </c>
      <c r="C85" s="60"/>
      <c r="D85" s="62"/>
    </row>
    <row r="86" spans="1:25" x14ac:dyDescent="0.25">
      <c r="B86" s="61" t="s">
        <v>106</v>
      </c>
      <c r="C86" s="60"/>
      <c r="D86" s="62"/>
    </row>
    <row r="87" spans="1:25" ht="15.75" thickBot="1" x14ac:dyDescent="0.3">
      <c r="B87" s="63" t="s">
        <v>2</v>
      </c>
      <c r="C87" s="64">
        <f>SUM(C82:C86)</f>
        <v>0</v>
      </c>
      <c r="D87" s="65">
        <f>SUM(D82:D86)</f>
        <v>0</v>
      </c>
    </row>
    <row r="88" spans="1:25" ht="15.75" thickBot="1" x14ac:dyDescent="0.3"/>
    <row r="89" spans="1:25" x14ac:dyDescent="0.25">
      <c r="A89" s="168" t="s">
        <v>82</v>
      </c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70"/>
    </row>
    <row r="90" spans="1:25" x14ac:dyDescent="0.25">
      <c r="A90" s="171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3"/>
    </row>
    <row r="91" spans="1:25" x14ac:dyDescent="0.25">
      <c r="A91" s="171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3"/>
    </row>
    <row r="92" spans="1:25" x14ac:dyDescent="0.25">
      <c r="A92" s="171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3"/>
    </row>
    <row r="93" spans="1:25" ht="15.75" thickBot="1" x14ac:dyDescent="0.3">
      <c r="A93" s="174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6"/>
    </row>
  </sheetData>
  <mergeCells count="149">
    <mergeCell ref="N5:N6"/>
    <mergeCell ref="O5:O6"/>
    <mergeCell ref="P5:P6"/>
    <mergeCell ref="Q5:Q6"/>
    <mergeCell ref="R5:R6"/>
    <mergeCell ref="S5:S6"/>
    <mergeCell ref="L11:L12"/>
    <mergeCell ref="M11:M12"/>
    <mergeCell ref="N11:N12"/>
    <mergeCell ref="O11:O12"/>
    <mergeCell ref="P11:P12"/>
    <mergeCell ref="Q11:Q12"/>
    <mergeCell ref="R11:R12"/>
    <mergeCell ref="S11:S12"/>
    <mergeCell ref="L53:O53"/>
    <mergeCell ref="A64:B64"/>
    <mergeCell ref="D64:F64"/>
    <mergeCell ref="S53:T53"/>
    <mergeCell ref="A89:Y93"/>
    <mergeCell ref="B80:D80"/>
    <mergeCell ref="A74:B74"/>
    <mergeCell ref="D74:F74"/>
    <mergeCell ref="A73:F73"/>
    <mergeCell ref="A70:C70"/>
    <mergeCell ref="E70:F70"/>
    <mergeCell ref="E66:F66"/>
    <mergeCell ref="E67:F67"/>
    <mergeCell ref="A68:D68"/>
    <mergeCell ref="E68:F68"/>
    <mergeCell ref="A76:B76"/>
    <mergeCell ref="A77:B77"/>
    <mergeCell ref="D77:F77"/>
    <mergeCell ref="A75:B75"/>
    <mergeCell ref="D76:E76"/>
    <mergeCell ref="A66:D67"/>
    <mergeCell ref="A65:F65"/>
    <mergeCell ref="A51:C51"/>
    <mergeCell ref="E51:I51"/>
    <mergeCell ref="A50:C50"/>
    <mergeCell ref="E50:H50"/>
    <mergeCell ref="A69:D69"/>
    <mergeCell ref="E69:F69"/>
    <mergeCell ref="A52:C52"/>
    <mergeCell ref="A63:B63"/>
    <mergeCell ref="D63:F63"/>
    <mergeCell ref="A42:C42"/>
    <mergeCell ref="E42:H42"/>
    <mergeCell ref="A62:B62"/>
    <mergeCell ref="D62:F62"/>
    <mergeCell ref="A45:C46"/>
    <mergeCell ref="D45:D46"/>
    <mergeCell ref="E45:E46"/>
    <mergeCell ref="F45:F46"/>
    <mergeCell ref="G45:H46"/>
    <mergeCell ref="A57:F58"/>
    <mergeCell ref="A43:C43"/>
    <mergeCell ref="E43:H43"/>
    <mergeCell ref="A44:C44"/>
    <mergeCell ref="E44:H44"/>
    <mergeCell ref="A49:C49"/>
    <mergeCell ref="E49:H49"/>
    <mergeCell ref="A61:F61"/>
    <mergeCell ref="A47:C48"/>
    <mergeCell ref="D47:D48"/>
    <mergeCell ref="E47:E48"/>
    <mergeCell ref="F47:F48"/>
    <mergeCell ref="G47:H48"/>
    <mergeCell ref="A59:B59"/>
    <mergeCell ref="D59:E59"/>
    <mergeCell ref="F31:F32"/>
    <mergeCell ref="A33:A34"/>
    <mergeCell ref="A35:F35"/>
    <mergeCell ref="A55:F55"/>
    <mergeCell ref="A36:C36"/>
    <mergeCell ref="E36:H36"/>
    <mergeCell ref="A56:B56"/>
    <mergeCell ref="D56:F56"/>
    <mergeCell ref="A29:A30"/>
    <mergeCell ref="A31:A32"/>
    <mergeCell ref="B31:B32"/>
    <mergeCell ref="C31:C32"/>
    <mergeCell ref="D31:D32"/>
    <mergeCell ref="E31:E32"/>
    <mergeCell ref="A37:C37"/>
    <mergeCell ref="E37:H37"/>
    <mergeCell ref="A38:C38"/>
    <mergeCell ref="E38:H38"/>
    <mergeCell ref="A39:C39"/>
    <mergeCell ref="E39:H39"/>
    <mergeCell ref="A40:C40"/>
    <mergeCell ref="G40:H40"/>
    <mergeCell ref="A41:C41"/>
    <mergeCell ref="E41:H41"/>
    <mergeCell ref="F23:F24"/>
    <mergeCell ref="A25:A26"/>
    <mergeCell ref="A27:A28"/>
    <mergeCell ref="B27:B28"/>
    <mergeCell ref="C27:C28"/>
    <mergeCell ref="D27:D28"/>
    <mergeCell ref="E27:E28"/>
    <mergeCell ref="F27:F28"/>
    <mergeCell ref="A21:A22"/>
    <mergeCell ref="A23:A24"/>
    <mergeCell ref="B23:B24"/>
    <mergeCell ref="C23:C24"/>
    <mergeCell ref="D23:D24"/>
    <mergeCell ref="E23:E24"/>
    <mergeCell ref="A19:A20"/>
    <mergeCell ref="B19:B20"/>
    <mergeCell ref="C19:C20"/>
    <mergeCell ref="D19:D20"/>
    <mergeCell ref="E19:E20"/>
    <mergeCell ref="F19:F20"/>
    <mergeCell ref="U9:U10"/>
    <mergeCell ref="V9:V10"/>
    <mergeCell ref="W9:W10"/>
    <mergeCell ref="A11:A18"/>
    <mergeCell ref="D11:J11"/>
    <mergeCell ref="W11:W17"/>
    <mergeCell ref="B11:B12"/>
    <mergeCell ref="C11:C12"/>
    <mergeCell ref="K11:K12"/>
    <mergeCell ref="T11:T12"/>
    <mergeCell ref="U11:U12"/>
    <mergeCell ref="V11:V12"/>
    <mergeCell ref="V3:V4"/>
    <mergeCell ref="W3:W4"/>
    <mergeCell ref="A5:A8"/>
    <mergeCell ref="D5:J5"/>
    <mergeCell ref="W5:W7"/>
    <mergeCell ref="A9:A10"/>
    <mergeCell ref="B9:B10"/>
    <mergeCell ref="C9:C10"/>
    <mergeCell ref="D9:K9"/>
    <mergeCell ref="L9:T9"/>
    <mergeCell ref="A3:A4"/>
    <mergeCell ref="B3:B4"/>
    <mergeCell ref="C3:C4"/>
    <mergeCell ref="D3:K3"/>
    <mergeCell ref="L3:T3"/>
    <mergeCell ref="U3:U4"/>
    <mergeCell ref="B5:B6"/>
    <mergeCell ref="C5:C6"/>
    <mergeCell ref="K5:K6"/>
    <mergeCell ref="T5:T6"/>
    <mergeCell ref="U5:U6"/>
    <mergeCell ref="V5:V6"/>
    <mergeCell ref="L5:L6"/>
    <mergeCell ref="M5:M6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11"/>
  <sheetViews>
    <sheetView topLeftCell="A76" zoomScale="70" zoomScaleNormal="70" workbookViewId="0">
      <selection activeCell="G52" sqref="G52:H53"/>
    </sheetView>
  </sheetViews>
  <sheetFormatPr defaultRowHeight="15" x14ac:dyDescent="0.25"/>
  <cols>
    <col min="1" max="1" width="6.7109375" customWidth="1"/>
    <col min="2" max="2" width="18.7109375" customWidth="1"/>
    <col min="3" max="3" width="13.7109375" customWidth="1"/>
    <col min="4" max="4" width="13.42578125" customWidth="1"/>
    <col min="5" max="5" width="12.7109375" customWidth="1"/>
    <col min="6" max="6" width="11.28515625" customWidth="1"/>
    <col min="7" max="7" width="6.85546875" customWidth="1"/>
    <col min="8" max="8" width="7.140625" customWidth="1"/>
    <col min="9" max="9" width="11.140625" customWidth="1"/>
    <col min="10" max="10" width="9.85546875" customWidth="1"/>
    <col min="11" max="11" width="9.28515625" customWidth="1"/>
    <col min="12" max="12" width="11.7109375" customWidth="1"/>
    <col min="13" max="13" width="7.140625" bestFit="1" customWidth="1"/>
    <col min="14" max="14" width="9.42578125" bestFit="1" customWidth="1"/>
    <col min="15" max="15" width="7.85546875" bestFit="1" customWidth="1"/>
    <col min="16" max="16" width="11.28515625" customWidth="1"/>
    <col min="17" max="17" width="9.5703125" customWidth="1"/>
    <col min="18" max="20" width="9.85546875" customWidth="1"/>
  </cols>
  <sheetData>
    <row r="2" spans="1:22" s="2" customFormat="1" ht="25.15" customHeight="1" thickBot="1" x14ac:dyDescent="0.35">
      <c r="A2" s="33" t="s">
        <v>3</v>
      </c>
    </row>
    <row r="3" spans="1:22" ht="15" customHeight="1" thickBot="1" x14ac:dyDescent="0.3">
      <c r="A3" s="75" t="s">
        <v>4</v>
      </c>
      <c r="B3" s="85" t="s">
        <v>21</v>
      </c>
      <c r="C3" s="75" t="s">
        <v>5</v>
      </c>
      <c r="D3" s="88" t="s">
        <v>1</v>
      </c>
      <c r="E3" s="89"/>
      <c r="F3" s="90"/>
      <c r="G3" s="90"/>
      <c r="H3" s="90"/>
      <c r="I3" s="90"/>
      <c r="J3" s="91"/>
      <c r="K3" s="92"/>
      <c r="L3" s="207" t="s">
        <v>0</v>
      </c>
      <c r="M3" s="208"/>
      <c r="N3" s="208"/>
      <c r="O3" s="208"/>
      <c r="P3" s="208"/>
      <c r="Q3" s="208"/>
      <c r="R3" s="209"/>
      <c r="S3" s="210"/>
      <c r="T3" s="75" t="s">
        <v>17</v>
      </c>
      <c r="U3" s="75" t="s">
        <v>18</v>
      </c>
      <c r="V3" s="75" t="s">
        <v>24</v>
      </c>
    </row>
    <row r="4" spans="1:22" ht="26.45" customHeight="1" x14ac:dyDescent="0.25">
      <c r="A4" s="76"/>
      <c r="B4" s="86"/>
      <c r="C4" s="87"/>
      <c r="D4" s="17" t="s">
        <v>6</v>
      </c>
      <c r="E4" s="18" t="s">
        <v>9</v>
      </c>
      <c r="F4" s="18" t="s">
        <v>8</v>
      </c>
      <c r="G4" s="18" t="s">
        <v>7</v>
      </c>
      <c r="H4" s="18" t="s">
        <v>10</v>
      </c>
      <c r="I4" s="18" t="s">
        <v>11</v>
      </c>
      <c r="J4" s="18" t="s">
        <v>12</v>
      </c>
      <c r="K4" s="19" t="s">
        <v>2</v>
      </c>
      <c r="L4" s="20" t="s">
        <v>13</v>
      </c>
      <c r="M4" s="21" t="s">
        <v>14</v>
      </c>
      <c r="N4" s="21" t="s">
        <v>15</v>
      </c>
      <c r="O4" s="21" t="s">
        <v>16</v>
      </c>
      <c r="P4" s="21" t="s">
        <v>7</v>
      </c>
      <c r="Q4" s="21" t="s">
        <v>111</v>
      </c>
      <c r="R4" s="21" t="s">
        <v>39</v>
      </c>
      <c r="S4" s="22" t="s">
        <v>2</v>
      </c>
      <c r="T4" s="76"/>
      <c r="U4" s="76"/>
      <c r="V4" s="76"/>
    </row>
    <row r="5" spans="1:22" ht="30" customHeight="1" x14ac:dyDescent="0.25">
      <c r="A5" s="77" t="s">
        <v>109</v>
      </c>
      <c r="B5" s="98" t="s">
        <v>30</v>
      </c>
      <c r="C5" s="100">
        <v>0</v>
      </c>
      <c r="D5" s="80" t="s">
        <v>19</v>
      </c>
      <c r="E5" s="81"/>
      <c r="F5" s="81"/>
      <c r="G5" s="81"/>
      <c r="H5" s="81"/>
      <c r="I5" s="81"/>
      <c r="J5" s="82"/>
      <c r="K5" s="199">
        <f>+C5</f>
        <v>0</v>
      </c>
      <c r="L5" s="80" t="s">
        <v>19</v>
      </c>
      <c r="M5" s="81"/>
      <c r="N5" s="81"/>
      <c r="O5" s="81"/>
      <c r="P5" s="81"/>
      <c r="Q5" s="81"/>
      <c r="R5" s="82"/>
      <c r="S5" s="201">
        <f>SUM(L5:R5)</f>
        <v>0</v>
      </c>
      <c r="T5" s="114">
        <f>+S5+K5</f>
        <v>0</v>
      </c>
      <c r="U5" s="83">
        <f>+C5-T5</f>
        <v>0</v>
      </c>
      <c r="V5" s="83">
        <f>+C7</f>
        <v>0</v>
      </c>
    </row>
    <row r="6" spans="1:22" ht="15.6" customHeight="1" x14ac:dyDescent="0.25">
      <c r="A6" s="78"/>
      <c r="B6" s="99"/>
      <c r="C6" s="101"/>
      <c r="D6" s="4"/>
      <c r="E6" s="5"/>
      <c r="F6" s="5"/>
      <c r="G6" s="5"/>
      <c r="H6" s="5"/>
      <c r="I6" s="5">
        <f>+C5</f>
        <v>0</v>
      </c>
      <c r="J6" s="5"/>
      <c r="K6" s="200"/>
      <c r="L6" s="9"/>
      <c r="M6" s="5"/>
      <c r="N6" s="5"/>
      <c r="O6" s="5"/>
      <c r="P6" s="5"/>
      <c r="Q6" s="5"/>
      <c r="R6" s="5"/>
      <c r="S6" s="202"/>
      <c r="T6" s="115"/>
      <c r="U6" s="107"/>
      <c r="V6" s="84"/>
    </row>
    <row r="7" spans="1:22" ht="15.75" x14ac:dyDescent="0.25">
      <c r="A7" s="78"/>
      <c r="B7" s="29" t="s">
        <v>31</v>
      </c>
      <c r="C7" s="3">
        <v>0</v>
      </c>
      <c r="D7" s="4"/>
      <c r="E7" s="5"/>
      <c r="F7" s="5"/>
      <c r="G7" s="5"/>
      <c r="H7" s="5"/>
      <c r="I7" s="5"/>
      <c r="J7" s="5"/>
      <c r="K7" s="6">
        <f t="shared" ref="K7" si="0">SUM(D7:J7)</f>
        <v>0</v>
      </c>
      <c r="L7" s="9"/>
      <c r="M7" s="5"/>
      <c r="N7" s="5"/>
      <c r="O7" s="5"/>
      <c r="P7" s="5"/>
      <c r="Q7" s="5"/>
      <c r="R7" s="5"/>
      <c r="S7" s="10">
        <f t="shared" ref="S7" si="1">SUM(L7:R7)</f>
        <v>0</v>
      </c>
      <c r="T7" s="11">
        <f t="shared" ref="T7" si="2">+S7+K7</f>
        <v>0</v>
      </c>
      <c r="U7" s="31">
        <f t="shared" ref="U7" si="3">+C7-T7</f>
        <v>0</v>
      </c>
      <c r="V7" s="84"/>
    </row>
    <row r="8" spans="1:22" ht="16.5" thickBot="1" x14ac:dyDescent="0.3">
      <c r="A8" s="79"/>
      <c r="B8" s="23" t="s">
        <v>2</v>
      </c>
      <c r="C8" s="32">
        <f t="shared" ref="C8:V8" si="4">SUM(C5:C7)</f>
        <v>0</v>
      </c>
      <c r="D8" s="7">
        <f t="shared" si="4"/>
        <v>0</v>
      </c>
      <c r="E8" s="8">
        <f t="shared" si="4"/>
        <v>0</v>
      </c>
      <c r="F8" s="8">
        <f t="shared" si="4"/>
        <v>0</v>
      </c>
      <c r="G8" s="8">
        <f t="shared" si="4"/>
        <v>0</v>
      </c>
      <c r="H8" s="8">
        <f t="shared" si="4"/>
        <v>0</v>
      </c>
      <c r="I8" s="8">
        <f t="shared" si="4"/>
        <v>0</v>
      </c>
      <c r="J8" s="8">
        <f t="shared" si="4"/>
        <v>0</v>
      </c>
      <c r="K8" s="24">
        <f t="shared" si="4"/>
        <v>0</v>
      </c>
      <c r="L8" s="12">
        <f t="shared" si="4"/>
        <v>0</v>
      </c>
      <c r="M8" s="8">
        <f t="shared" si="4"/>
        <v>0</v>
      </c>
      <c r="N8" s="8">
        <f t="shared" si="4"/>
        <v>0</v>
      </c>
      <c r="O8" s="8">
        <f t="shared" si="4"/>
        <v>0</v>
      </c>
      <c r="P8" s="8">
        <f t="shared" si="4"/>
        <v>0</v>
      </c>
      <c r="Q8" s="8">
        <f t="shared" si="4"/>
        <v>0</v>
      </c>
      <c r="R8" s="8">
        <f t="shared" si="4"/>
        <v>0</v>
      </c>
      <c r="S8" s="13">
        <f t="shared" si="4"/>
        <v>0</v>
      </c>
      <c r="T8" s="25">
        <f t="shared" si="4"/>
        <v>0</v>
      </c>
      <c r="U8" s="25">
        <f t="shared" si="4"/>
        <v>0</v>
      </c>
      <c r="V8" s="25">
        <f t="shared" si="4"/>
        <v>0</v>
      </c>
    </row>
    <row r="9" spans="1:22" ht="15.75" thickBot="1" x14ac:dyDescent="0.3">
      <c r="A9" s="75" t="s">
        <v>4</v>
      </c>
      <c r="B9" s="85" t="s">
        <v>20</v>
      </c>
      <c r="C9" s="75" t="s">
        <v>5</v>
      </c>
      <c r="D9" s="88" t="s">
        <v>1</v>
      </c>
      <c r="E9" s="89"/>
      <c r="F9" s="90"/>
      <c r="G9" s="90"/>
      <c r="H9" s="90"/>
      <c r="I9" s="90"/>
      <c r="J9" s="91"/>
      <c r="K9" s="92"/>
      <c r="L9" s="203" t="s">
        <v>0</v>
      </c>
      <c r="M9" s="204"/>
      <c r="N9" s="204"/>
      <c r="O9" s="204"/>
      <c r="P9" s="204"/>
      <c r="Q9" s="204"/>
      <c r="R9" s="205"/>
      <c r="S9" s="206"/>
      <c r="T9" s="75" t="s">
        <v>17</v>
      </c>
      <c r="U9" s="75" t="s">
        <v>18</v>
      </c>
      <c r="V9" s="75" t="s">
        <v>18</v>
      </c>
    </row>
    <row r="10" spans="1:22" ht="26.45" customHeight="1" x14ac:dyDescent="0.25">
      <c r="A10" s="76"/>
      <c r="B10" s="86"/>
      <c r="C10" s="87"/>
      <c r="D10" s="17" t="s">
        <v>6</v>
      </c>
      <c r="E10" s="18" t="s">
        <v>9</v>
      </c>
      <c r="F10" s="18" t="s">
        <v>8</v>
      </c>
      <c r="G10" s="18" t="s">
        <v>7</v>
      </c>
      <c r="H10" s="18" t="s">
        <v>10</v>
      </c>
      <c r="I10" s="18" t="s">
        <v>11</v>
      </c>
      <c r="J10" s="18" t="s">
        <v>12</v>
      </c>
      <c r="K10" s="19" t="s">
        <v>2</v>
      </c>
      <c r="L10" s="26" t="s">
        <v>13</v>
      </c>
      <c r="M10" s="27" t="s">
        <v>14</v>
      </c>
      <c r="N10" s="27" t="s">
        <v>15</v>
      </c>
      <c r="O10" s="27" t="s">
        <v>16</v>
      </c>
      <c r="P10" s="27" t="s">
        <v>7</v>
      </c>
      <c r="Q10" s="27" t="s">
        <v>7</v>
      </c>
      <c r="R10" s="21" t="s">
        <v>39</v>
      </c>
      <c r="S10" s="28" t="s">
        <v>2</v>
      </c>
      <c r="T10" s="76"/>
      <c r="U10" s="76"/>
      <c r="V10" s="76"/>
    </row>
    <row r="11" spans="1:22" ht="30" customHeight="1" x14ac:dyDescent="0.25">
      <c r="A11" s="111"/>
      <c r="B11" s="98" t="s">
        <v>30</v>
      </c>
      <c r="C11" s="100">
        <v>0</v>
      </c>
      <c r="D11" s="80" t="s">
        <v>19</v>
      </c>
      <c r="E11" s="81"/>
      <c r="F11" s="81"/>
      <c r="G11" s="81"/>
      <c r="H11" s="81"/>
      <c r="I11" s="81"/>
      <c r="J11" s="82"/>
      <c r="K11" s="199">
        <f>+I12</f>
        <v>0</v>
      </c>
      <c r="L11" s="80" t="s">
        <v>19</v>
      </c>
      <c r="M11" s="81"/>
      <c r="N11" s="81"/>
      <c r="O11" s="81"/>
      <c r="P11" s="81"/>
      <c r="Q11" s="81"/>
      <c r="R11" s="82"/>
      <c r="S11" s="201">
        <f>SUM(L11:R11)</f>
        <v>0</v>
      </c>
      <c r="T11" s="11">
        <f>+S11+K11</f>
        <v>0</v>
      </c>
      <c r="U11" s="31">
        <f>+C11-T11</f>
        <v>0</v>
      </c>
      <c r="V11" s="83">
        <f>+C13</f>
        <v>0</v>
      </c>
    </row>
    <row r="12" spans="1:22" ht="15.75" x14ac:dyDescent="0.25">
      <c r="A12" s="112"/>
      <c r="B12" s="99"/>
      <c r="C12" s="101"/>
      <c r="D12" s="4"/>
      <c r="E12" s="5"/>
      <c r="F12" s="5"/>
      <c r="G12" s="5"/>
      <c r="H12" s="5"/>
      <c r="I12" s="5">
        <f>+C11</f>
        <v>0</v>
      </c>
      <c r="J12" s="5"/>
      <c r="K12" s="200"/>
      <c r="L12" s="9"/>
      <c r="M12" s="5"/>
      <c r="N12" s="5"/>
      <c r="O12" s="5"/>
      <c r="P12" s="5"/>
      <c r="Q12" s="5"/>
      <c r="R12" s="5"/>
      <c r="S12" s="202"/>
      <c r="T12" s="11">
        <f t="shared" ref="T12:T17" si="5">+S12+K12</f>
        <v>0</v>
      </c>
      <c r="U12" s="31">
        <f t="shared" ref="U12:U17" si="6">+C12-T12</f>
        <v>0</v>
      </c>
      <c r="V12" s="84"/>
    </row>
    <row r="13" spans="1:22" ht="15.75" x14ac:dyDescent="0.25">
      <c r="A13" s="112"/>
      <c r="B13" s="29" t="s">
        <v>31</v>
      </c>
      <c r="C13" s="3">
        <v>0</v>
      </c>
      <c r="D13" s="4"/>
      <c r="E13" s="5"/>
      <c r="F13" s="5"/>
      <c r="G13" s="5"/>
      <c r="H13" s="5"/>
      <c r="I13" s="5"/>
      <c r="J13" s="5"/>
      <c r="K13" s="6">
        <f t="shared" ref="K13:K17" si="7">SUM(D13:J13)</f>
        <v>0</v>
      </c>
      <c r="L13" s="9"/>
      <c r="M13" s="5"/>
      <c r="N13" s="5"/>
      <c r="O13" s="5"/>
      <c r="P13" s="5"/>
      <c r="Q13" s="5"/>
      <c r="R13" s="5"/>
      <c r="S13" s="10">
        <f t="shared" ref="S13:S17" si="8">SUM(L13:R13)</f>
        <v>0</v>
      </c>
      <c r="T13" s="11">
        <f t="shared" si="5"/>
        <v>0</v>
      </c>
      <c r="U13" s="31">
        <f t="shared" si="6"/>
        <v>0</v>
      </c>
      <c r="V13" s="84"/>
    </row>
    <row r="14" spans="1:22" ht="15.75" x14ac:dyDescent="0.25">
      <c r="A14" s="112"/>
      <c r="B14" s="29" t="s">
        <v>32</v>
      </c>
      <c r="C14" s="3">
        <v>0</v>
      </c>
      <c r="D14" s="4"/>
      <c r="E14" s="5"/>
      <c r="F14" s="5"/>
      <c r="G14" s="5"/>
      <c r="H14" s="5"/>
      <c r="I14" s="5"/>
      <c r="J14" s="5"/>
      <c r="K14" s="6">
        <f t="shared" si="7"/>
        <v>0</v>
      </c>
      <c r="L14" s="9"/>
      <c r="M14" s="5"/>
      <c r="N14" s="5"/>
      <c r="O14" s="5"/>
      <c r="P14" s="5"/>
      <c r="Q14" s="5"/>
      <c r="R14" s="5"/>
      <c r="S14" s="10">
        <f t="shared" si="8"/>
        <v>0</v>
      </c>
      <c r="T14" s="11">
        <f t="shared" si="5"/>
        <v>0</v>
      </c>
      <c r="U14" s="31">
        <f t="shared" si="6"/>
        <v>0</v>
      </c>
      <c r="V14" s="84"/>
    </row>
    <row r="15" spans="1:22" ht="15.75" x14ac:dyDescent="0.25">
      <c r="A15" s="112"/>
      <c r="B15" s="29" t="s">
        <v>33</v>
      </c>
      <c r="C15" s="3">
        <v>0</v>
      </c>
      <c r="D15" s="4"/>
      <c r="E15" s="5"/>
      <c r="F15" s="5"/>
      <c r="G15" s="5"/>
      <c r="H15" s="5"/>
      <c r="I15" s="5"/>
      <c r="J15" s="5"/>
      <c r="K15" s="6">
        <f t="shared" si="7"/>
        <v>0</v>
      </c>
      <c r="L15" s="9"/>
      <c r="M15" s="5"/>
      <c r="N15" s="5"/>
      <c r="O15" s="5"/>
      <c r="P15" s="5"/>
      <c r="Q15" s="5"/>
      <c r="R15" s="5"/>
      <c r="S15" s="10">
        <f t="shared" si="8"/>
        <v>0</v>
      </c>
      <c r="T15" s="11">
        <f t="shared" si="5"/>
        <v>0</v>
      </c>
      <c r="U15" s="31">
        <f t="shared" si="6"/>
        <v>0</v>
      </c>
      <c r="V15" s="84"/>
    </row>
    <row r="16" spans="1:22" ht="15.75" x14ac:dyDescent="0.25">
      <c r="A16" s="112"/>
      <c r="B16" s="29" t="s">
        <v>34</v>
      </c>
      <c r="C16" s="3">
        <v>0</v>
      </c>
      <c r="D16" s="4"/>
      <c r="E16" s="5"/>
      <c r="F16" s="5"/>
      <c r="G16" s="5"/>
      <c r="H16" s="5"/>
      <c r="I16" s="5"/>
      <c r="J16" s="5"/>
      <c r="K16" s="6">
        <f t="shared" si="7"/>
        <v>0</v>
      </c>
      <c r="L16" s="9"/>
      <c r="M16" s="5"/>
      <c r="N16" s="5"/>
      <c r="O16" s="5"/>
      <c r="P16" s="5"/>
      <c r="Q16" s="5"/>
      <c r="R16" s="5"/>
      <c r="S16" s="10">
        <f t="shared" si="8"/>
        <v>0</v>
      </c>
      <c r="T16" s="11">
        <f t="shared" si="5"/>
        <v>0</v>
      </c>
      <c r="U16" s="31">
        <f t="shared" si="6"/>
        <v>0</v>
      </c>
      <c r="V16" s="84"/>
    </row>
    <row r="17" spans="1:22" ht="15.75" x14ac:dyDescent="0.25">
      <c r="A17" s="112"/>
      <c r="B17" s="29" t="s">
        <v>110</v>
      </c>
      <c r="C17" s="3">
        <v>0</v>
      </c>
      <c r="D17" s="4"/>
      <c r="E17" s="5"/>
      <c r="F17" s="5"/>
      <c r="G17" s="5"/>
      <c r="H17" s="5"/>
      <c r="I17" s="5"/>
      <c r="J17" s="5"/>
      <c r="K17" s="6">
        <f t="shared" si="7"/>
        <v>0</v>
      </c>
      <c r="L17" s="9"/>
      <c r="M17" s="5"/>
      <c r="N17" s="5"/>
      <c r="O17" s="5"/>
      <c r="P17" s="5"/>
      <c r="Q17" s="5"/>
      <c r="R17" s="5"/>
      <c r="S17" s="10">
        <f t="shared" si="8"/>
        <v>0</v>
      </c>
      <c r="T17" s="31">
        <f t="shared" si="5"/>
        <v>0</v>
      </c>
      <c r="U17" s="31">
        <f t="shared" si="6"/>
        <v>0</v>
      </c>
      <c r="V17" s="107"/>
    </row>
    <row r="18" spans="1:22" ht="16.5" thickBot="1" x14ac:dyDescent="0.3">
      <c r="A18" s="113"/>
      <c r="B18" s="23" t="s">
        <v>2</v>
      </c>
      <c r="C18" s="32">
        <f>SUM(C11:C17)</f>
        <v>0</v>
      </c>
      <c r="D18" s="7">
        <f t="shared" ref="D18:V18" si="9">SUM(D11:D17)</f>
        <v>0</v>
      </c>
      <c r="E18" s="8">
        <f t="shared" si="9"/>
        <v>0</v>
      </c>
      <c r="F18" s="8">
        <f t="shared" si="9"/>
        <v>0</v>
      </c>
      <c r="G18" s="8">
        <f t="shared" si="9"/>
        <v>0</v>
      </c>
      <c r="H18" s="8">
        <f t="shared" si="9"/>
        <v>0</v>
      </c>
      <c r="I18" s="8">
        <f t="shared" si="9"/>
        <v>0</v>
      </c>
      <c r="J18" s="8">
        <f t="shared" si="9"/>
        <v>0</v>
      </c>
      <c r="K18" s="24">
        <f t="shared" si="9"/>
        <v>0</v>
      </c>
      <c r="L18" s="12">
        <f t="shared" si="9"/>
        <v>0</v>
      </c>
      <c r="M18" s="8">
        <f t="shared" si="9"/>
        <v>0</v>
      </c>
      <c r="N18" s="8">
        <f t="shared" si="9"/>
        <v>0</v>
      </c>
      <c r="O18" s="8">
        <f t="shared" si="9"/>
        <v>0</v>
      </c>
      <c r="P18" s="8">
        <f t="shared" si="9"/>
        <v>0</v>
      </c>
      <c r="Q18" s="8">
        <f t="shared" si="9"/>
        <v>0</v>
      </c>
      <c r="R18" s="8">
        <f t="shared" si="9"/>
        <v>0</v>
      </c>
      <c r="S18" s="13">
        <f t="shared" si="9"/>
        <v>0</v>
      </c>
      <c r="T18" s="25">
        <f t="shared" si="9"/>
        <v>0</v>
      </c>
      <c r="U18" s="25">
        <f t="shared" si="9"/>
        <v>0</v>
      </c>
      <c r="V18" s="25">
        <f t="shared" si="9"/>
        <v>0</v>
      </c>
    </row>
    <row r="19" spans="1:22" ht="28.9" customHeight="1" x14ac:dyDescent="0.25">
      <c r="A19" s="75" t="s">
        <v>4</v>
      </c>
      <c r="B19" s="85" t="s">
        <v>22</v>
      </c>
      <c r="C19" s="75" t="s">
        <v>5</v>
      </c>
      <c r="D19" s="75" t="s">
        <v>26</v>
      </c>
      <c r="E19" s="75" t="s">
        <v>18</v>
      </c>
      <c r="F19" s="109" t="s">
        <v>24</v>
      </c>
      <c r="H19" s="1"/>
      <c r="M19" s="1"/>
      <c r="N19" s="1"/>
      <c r="O19" s="1"/>
      <c r="P19" s="1"/>
      <c r="Q19" s="1"/>
      <c r="R19" s="1"/>
    </row>
    <row r="20" spans="1:22" x14ac:dyDescent="0.25">
      <c r="A20" s="76"/>
      <c r="B20" s="86"/>
      <c r="C20" s="87"/>
      <c r="D20" s="76"/>
      <c r="E20" s="76"/>
      <c r="F20" s="110"/>
    </row>
    <row r="21" spans="1:22" ht="15.75" x14ac:dyDescent="0.25">
      <c r="A21" s="111" t="s">
        <v>25</v>
      </c>
      <c r="B21" s="29" t="s">
        <v>27</v>
      </c>
      <c r="C21" s="3"/>
      <c r="D21" s="11">
        <f>+C21</f>
        <v>0</v>
      </c>
      <c r="E21" s="31">
        <f>+C21-D21</f>
        <v>0</v>
      </c>
      <c r="F21" s="16">
        <v>0</v>
      </c>
    </row>
    <row r="22" spans="1:22" ht="16.5" thickBot="1" x14ac:dyDescent="0.3">
      <c r="A22" s="113"/>
      <c r="B22" s="30" t="s">
        <v>2</v>
      </c>
      <c r="C22" s="15">
        <f>SUM(C21:C21)</f>
        <v>0</v>
      </c>
      <c r="D22" s="14">
        <f>SUM(D21:D21)</f>
        <v>0</v>
      </c>
      <c r="E22" s="14">
        <f>SUM(E21:E21)</f>
        <v>0</v>
      </c>
      <c r="F22" s="14">
        <f>SUM(F21:F21)</f>
        <v>0</v>
      </c>
    </row>
    <row r="23" spans="1:22" ht="28.9" customHeight="1" x14ac:dyDescent="0.25">
      <c r="A23" s="75" t="s">
        <v>4</v>
      </c>
      <c r="B23" s="85" t="s">
        <v>23</v>
      </c>
      <c r="C23" s="75" t="s">
        <v>5</v>
      </c>
      <c r="D23" s="75" t="s">
        <v>26</v>
      </c>
      <c r="E23" s="75" t="s">
        <v>18</v>
      </c>
      <c r="F23" s="109" t="s">
        <v>24</v>
      </c>
      <c r="H23" s="1"/>
      <c r="M23" s="1"/>
      <c r="N23" s="1"/>
      <c r="O23" s="1"/>
      <c r="P23" s="1"/>
      <c r="Q23" s="1"/>
      <c r="R23" s="1"/>
    </row>
    <row r="24" spans="1:22" x14ac:dyDescent="0.25">
      <c r="A24" s="76"/>
      <c r="B24" s="86"/>
      <c r="C24" s="87"/>
      <c r="D24" s="76"/>
      <c r="E24" s="76"/>
      <c r="F24" s="110"/>
    </row>
    <row r="25" spans="1:22" ht="15.75" x14ac:dyDescent="0.25">
      <c r="A25" s="111" t="s">
        <v>28</v>
      </c>
      <c r="B25" s="29" t="s">
        <v>29</v>
      </c>
      <c r="C25" s="3"/>
      <c r="D25" s="11"/>
      <c r="E25" s="31">
        <f>+C25-D25</f>
        <v>0</v>
      </c>
      <c r="F25" s="16">
        <f>+C25</f>
        <v>0</v>
      </c>
    </row>
    <row r="26" spans="1:22" ht="16.5" thickBot="1" x14ac:dyDescent="0.3">
      <c r="A26" s="113"/>
      <c r="B26" s="30" t="s">
        <v>2</v>
      </c>
      <c r="C26" s="15">
        <f>SUM(C25:C25)</f>
        <v>0</v>
      </c>
      <c r="D26" s="14">
        <f>SUM(D25:D25)</f>
        <v>0</v>
      </c>
      <c r="E26" s="14">
        <f>SUM(E25:E25)</f>
        <v>0</v>
      </c>
      <c r="F26" s="14">
        <f>SUM(F25:F25)</f>
        <v>0</v>
      </c>
    </row>
    <row r="27" spans="1:22" ht="28.9" customHeight="1" x14ac:dyDescent="0.25">
      <c r="A27" s="75" t="s">
        <v>4</v>
      </c>
      <c r="B27" s="85" t="s">
        <v>35</v>
      </c>
      <c r="C27" s="75" t="s">
        <v>5</v>
      </c>
      <c r="D27" s="75" t="s">
        <v>26</v>
      </c>
      <c r="E27" s="75" t="s">
        <v>18</v>
      </c>
      <c r="F27" s="109" t="s">
        <v>24</v>
      </c>
      <c r="H27" s="1"/>
      <c r="M27" s="1"/>
      <c r="N27" s="1"/>
      <c r="O27" s="1"/>
      <c r="P27" s="1"/>
      <c r="Q27" s="1"/>
      <c r="R27" s="1"/>
    </row>
    <row r="28" spans="1:22" x14ac:dyDescent="0.25">
      <c r="A28" s="76"/>
      <c r="B28" s="86"/>
      <c r="C28" s="87"/>
      <c r="D28" s="76"/>
      <c r="E28" s="76"/>
      <c r="F28" s="110"/>
    </row>
    <row r="29" spans="1:22" ht="15.75" x14ac:dyDescent="0.25">
      <c r="A29" s="111" t="s">
        <v>36</v>
      </c>
      <c r="B29" s="29" t="s">
        <v>29</v>
      </c>
      <c r="C29" s="3"/>
      <c r="D29" s="11">
        <f>+C29</f>
        <v>0</v>
      </c>
      <c r="E29" s="31">
        <f>+C29-D29</f>
        <v>0</v>
      </c>
      <c r="F29" s="16">
        <f>+C29</f>
        <v>0</v>
      </c>
    </row>
    <row r="30" spans="1:22" ht="16.5" thickBot="1" x14ac:dyDescent="0.3">
      <c r="A30" s="113"/>
      <c r="B30" s="30" t="s">
        <v>2</v>
      </c>
      <c r="C30" s="15">
        <f>SUM(C29:C29)</f>
        <v>0</v>
      </c>
      <c r="D30" s="14">
        <f>SUM(D29:D29)</f>
        <v>0</v>
      </c>
      <c r="E30" s="14">
        <f>SUM(E29:E29)</f>
        <v>0</v>
      </c>
      <c r="F30" s="14">
        <f>SUM(F29:F29)</f>
        <v>0</v>
      </c>
    </row>
    <row r="31" spans="1:22" ht="28.9" customHeight="1" x14ac:dyDescent="0.25">
      <c r="A31" s="75" t="s">
        <v>4</v>
      </c>
      <c r="B31" s="85" t="s">
        <v>37</v>
      </c>
      <c r="C31" s="75" t="s">
        <v>5</v>
      </c>
      <c r="D31" s="75" t="s">
        <v>26</v>
      </c>
      <c r="E31" s="75" t="s">
        <v>18</v>
      </c>
      <c r="F31" s="109" t="s">
        <v>24</v>
      </c>
      <c r="H31" s="1"/>
      <c r="M31" s="1"/>
      <c r="N31" s="1"/>
      <c r="O31" s="1"/>
      <c r="P31" s="1"/>
      <c r="Q31" s="1"/>
      <c r="R31" s="1"/>
    </row>
    <row r="32" spans="1:22" x14ac:dyDescent="0.25">
      <c r="A32" s="76"/>
      <c r="B32" s="86"/>
      <c r="C32" s="87"/>
      <c r="D32" s="76"/>
      <c r="E32" s="76"/>
      <c r="F32" s="110"/>
    </row>
    <row r="33" spans="1:8" ht="15.75" x14ac:dyDescent="0.25">
      <c r="A33" s="111" t="s">
        <v>38</v>
      </c>
      <c r="B33" s="29"/>
      <c r="C33" s="3"/>
      <c r="D33" s="11">
        <f>+C33</f>
        <v>0</v>
      </c>
      <c r="E33" s="31">
        <f>+C33-D33</f>
        <v>0</v>
      </c>
      <c r="F33" s="16">
        <v>0</v>
      </c>
    </row>
    <row r="34" spans="1:8" ht="16.5" thickBot="1" x14ac:dyDescent="0.3">
      <c r="A34" s="113"/>
      <c r="B34" s="30" t="s">
        <v>2</v>
      </c>
      <c r="C34" s="15">
        <f>SUM(C33:C33)</f>
        <v>0</v>
      </c>
      <c r="D34" s="14">
        <f>SUM(D33:D33)</f>
        <v>0</v>
      </c>
      <c r="E34" s="14">
        <f>SUM(E33:E33)</f>
        <v>0</v>
      </c>
      <c r="F34" s="14">
        <f>SUM(F33:F33)</f>
        <v>0</v>
      </c>
    </row>
    <row r="35" spans="1:8" ht="15.75" x14ac:dyDescent="0.25">
      <c r="A35" s="66"/>
      <c r="B35" s="66"/>
      <c r="C35" s="67"/>
      <c r="D35" s="67"/>
      <c r="E35" s="67"/>
      <c r="F35" s="67"/>
    </row>
    <row r="36" spans="1:8" ht="15.75" x14ac:dyDescent="0.25">
      <c r="A36" s="66"/>
      <c r="B36" s="66"/>
      <c r="C36" s="67"/>
      <c r="D36" s="67"/>
      <c r="E36" s="67"/>
      <c r="F36" s="67"/>
    </row>
    <row r="37" spans="1:8" ht="15.75" x14ac:dyDescent="0.25">
      <c r="A37" s="211" t="s">
        <v>41</v>
      </c>
      <c r="B37" s="212"/>
      <c r="C37" s="213"/>
      <c r="D37" s="34">
        <v>0</v>
      </c>
      <c r="E37" s="123"/>
      <c r="F37" s="124"/>
      <c r="G37" s="124"/>
      <c r="H37" s="125"/>
    </row>
    <row r="38" spans="1:8" ht="15.6" customHeight="1" x14ac:dyDescent="0.25">
      <c r="A38" s="122" t="s">
        <v>40</v>
      </c>
      <c r="B38" s="122"/>
      <c r="C38" s="122"/>
      <c r="D38" s="35">
        <v>1</v>
      </c>
      <c r="E38" s="123"/>
      <c r="F38" s="124"/>
      <c r="G38" s="124"/>
      <c r="H38" s="125"/>
    </row>
    <row r="39" spans="1:8" ht="15.75" x14ac:dyDescent="0.25">
      <c r="A39" s="122" t="s">
        <v>42</v>
      </c>
      <c r="B39" s="122"/>
      <c r="C39" s="122"/>
      <c r="D39" s="34">
        <f>+D38*D37</f>
        <v>0</v>
      </c>
      <c r="E39" s="123"/>
      <c r="F39" s="124"/>
      <c r="G39" s="124"/>
      <c r="H39" s="125"/>
    </row>
    <row r="40" spans="1:8" ht="15.75" x14ac:dyDescent="0.25">
      <c r="A40" s="122" t="s">
        <v>51</v>
      </c>
      <c r="B40" s="122"/>
      <c r="C40" s="122"/>
      <c r="D40" s="34">
        <f>+D39*0.3</f>
        <v>0</v>
      </c>
      <c r="E40" s="123"/>
      <c r="F40" s="124"/>
      <c r="G40" s="124"/>
      <c r="H40" s="125"/>
    </row>
    <row r="41" spans="1:8" ht="15.75" x14ac:dyDescent="0.25">
      <c r="A41" s="122" t="s">
        <v>79</v>
      </c>
      <c r="B41" s="122"/>
      <c r="C41" s="122"/>
      <c r="D41" s="34">
        <f>+D45+S8+S18</f>
        <v>0</v>
      </c>
      <c r="E41" s="34">
        <f>+D40</f>
        <v>0</v>
      </c>
      <c r="F41" s="36" t="s">
        <v>47</v>
      </c>
      <c r="G41" s="132">
        <f>+D41</f>
        <v>0</v>
      </c>
      <c r="H41" s="133"/>
    </row>
    <row r="42" spans="1:8" ht="15.75" x14ac:dyDescent="0.25">
      <c r="A42" s="122" t="s">
        <v>44</v>
      </c>
      <c r="B42" s="122"/>
      <c r="C42" s="122"/>
      <c r="D42" s="34">
        <f>+D39-D44-D47</f>
        <v>0</v>
      </c>
      <c r="E42" s="123"/>
      <c r="F42" s="124"/>
      <c r="G42" s="124"/>
      <c r="H42" s="125"/>
    </row>
    <row r="43" spans="1:8" ht="15.75" x14ac:dyDescent="0.25">
      <c r="A43" s="214" t="s">
        <v>76</v>
      </c>
      <c r="B43" s="214"/>
      <c r="C43" s="214"/>
      <c r="D43" s="34">
        <v>0</v>
      </c>
      <c r="E43" s="123"/>
      <c r="F43" s="124"/>
      <c r="G43" s="124"/>
      <c r="H43" s="125"/>
    </row>
    <row r="44" spans="1:8" ht="15.75" x14ac:dyDescent="0.25">
      <c r="A44" s="214" t="s">
        <v>77</v>
      </c>
      <c r="B44" s="214"/>
      <c r="C44" s="214"/>
      <c r="D44" s="34">
        <v>0</v>
      </c>
      <c r="E44" s="123"/>
      <c r="F44" s="124"/>
      <c r="G44" s="124"/>
      <c r="H44" s="125"/>
    </row>
    <row r="45" spans="1:8" ht="15.75" x14ac:dyDescent="0.25">
      <c r="A45" s="214" t="s">
        <v>80</v>
      </c>
      <c r="B45" s="214"/>
      <c r="C45" s="214"/>
      <c r="D45" s="34">
        <v>0</v>
      </c>
      <c r="E45" s="123"/>
      <c r="F45" s="124"/>
      <c r="G45" s="124"/>
      <c r="H45" s="125"/>
    </row>
    <row r="46" spans="1:8" ht="15.75" x14ac:dyDescent="0.25">
      <c r="A46" s="122" t="s">
        <v>74</v>
      </c>
      <c r="B46" s="122"/>
      <c r="C46" s="122"/>
      <c r="D46" s="34">
        <f>+C8+C18+C22+C26+C30+C34</f>
        <v>0</v>
      </c>
      <c r="E46" s="123"/>
      <c r="F46" s="124"/>
      <c r="G46" s="124"/>
      <c r="H46" s="125"/>
    </row>
    <row r="47" spans="1:8" ht="15.75" x14ac:dyDescent="0.25">
      <c r="A47" s="122" t="s">
        <v>75</v>
      </c>
      <c r="B47" s="122"/>
      <c r="C47" s="122"/>
      <c r="D47" s="34">
        <f>+U8+U18+E22+E26+E30+E34</f>
        <v>0</v>
      </c>
      <c r="E47" s="123"/>
      <c r="F47" s="124"/>
      <c r="G47" s="124"/>
      <c r="H47" s="125"/>
    </row>
    <row r="48" spans="1:8" ht="15.75" x14ac:dyDescent="0.25">
      <c r="A48" s="214" t="s">
        <v>78</v>
      </c>
      <c r="B48" s="214"/>
      <c r="C48" s="214"/>
      <c r="D48" s="34">
        <v>0</v>
      </c>
      <c r="E48" s="123"/>
      <c r="F48" s="124"/>
      <c r="G48" s="124"/>
      <c r="H48" s="125"/>
    </row>
    <row r="49" spans="1:18" ht="15.75" x14ac:dyDescent="0.25">
      <c r="A49" s="122" t="s">
        <v>73</v>
      </c>
      <c r="B49" s="122"/>
      <c r="C49" s="122"/>
      <c r="D49" s="34">
        <f>+V8+V18+F22+F26+F30+F34</f>
        <v>0</v>
      </c>
      <c r="E49" s="123"/>
      <c r="F49" s="124"/>
      <c r="G49" s="124"/>
      <c r="H49" s="125"/>
    </row>
    <row r="50" spans="1:18" ht="15.6" customHeight="1" x14ac:dyDescent="0.25">
      <c r="A50" s="134" t="s">
        <v>46</v>
      </c>
      <c r="B50" s="135"/>
      <c r="C50" s="136"/>
      <c r="D50" s="140" t="s">
        <v>48</v>
      </c>
      <c r="E50" s="140">
        <f>+C8*0.25</f>
        <v>0</v>
      </c>
      <c r="F50" s="141" t="s">
        <v>47</v>
      </c>
      <c r="G50" s="140">
        <f>+C18</f>
        <v>0</v>
      </c>
      <c r="H50" s="140"/>
    </row>
    <row r="51" spans="1:18" ht="15.6" customHeight="1" x14ac:dyDescent="0.25">
      <c r="A51" s="137"/>
      <c r="B51" s="138"/>
      <c r="C51" s="139"/>
      <c r="D51" s="140"/>
      <c r="E51" s="140"/>
      <c r="F51" s="141"/>
      <c r="G51" s="140"/>
      <c r="H51" s="140"/>
    </row>
    <row r="52" spans="1:18" ht="15.6" customHeight="1" x14ac:dyDescent="0.25">
      <c r="A52" s="134" t="s">
        <v>49</v>
      </c>
      <c r="B52" s="135"/>
      <c r="C52" s="136"/>
      <c r="D52" s="140" t="s">
        <v>48</v>
      </c>
      <c r="E52" s="140">
        <f>+D49+D48</f>
        <v>0</v>
      </c>
      <c r="F52" s="141" t="s">
        <v>47</v>
      </c>
      <c r="G52" s="140">
        <f>+D37*0.25</f>
        <v>0</v>
      </c>
      <c r="H52" s="140"/>
    </row>
    <row r="53" spans="1:18" ht="15.6" customHeight="1" x14ac:dyDescent="0.25">
      <c r="A53" s="137"/>
      <c r="B53" s="138"/>
      <c r="C53" s="139"/>
      <c r="D53" s="140"/>
      <c r="E53" s="140"/>
      <c r="F53" s="141"/>
      <c r="G53" s="140"/>
      <c r="H53" s="140"/>
    </row>
    <row r="54" spans="1:18" ht="15.75" x14ac:dyDescent="0.25">
      <c r="A54" s="122" t="s">
        <v>56</v>
      </c>
      <c r="B54" s="122"/>
      <c r="C54" s="122"/>
      <c r="D54" s="42">
        <f>+A65</f>
        <v>0</v>
      </c>
      <c r="E54" s="145"/>
      <c r="F54" s="145"/>
      <c r="G54" s="145"/>
      <c r="H54" s="145"/>
    </row>
    <row r="55" spans="1:18" ht="15.75" x14ac:dyDescent="0.25">
      <c r="A55" s="122" t="s">
        <v>57</v>
      </c>
      <c r="B55" s="122"/>
      <c r="C55" s="122"/>
      <c r="D55" s="42"/>
      <c r="E55" s="154" t="s">
        <v>58</v>
      </c>
      <c r="F55" s="154"/>
      <c r="G55" s="154"/>
      <c r="H55" s="154"/>
    </row>
    <row r="56" spans="1:18" ht="15.75" x14ac:dyDescent="0.25">
      <c r="A56" s="122" t="s">
        <v>63</v>
      </c>
      <c r="B56" s="122"/>
      <c r="C56" s="122"/>
      <c r="D56" s="34"/>
      <c r="E56" s="153" t="s">
        <v>64</v>
      </c>
      <c r="F56" s="153"/>
      <c r="G56" s="153"/>
      <c r="H56" s="153"/>
      <c r="I56" s="153"/>
    </row>
    <row r="57" spans="1:18" ht="15.75" x14ac:dyDescent="0.25">
      <c r="A57" s="122" t="s">
        <v>90</v>
      </c>
      <c r="B57" s="122"/>
      <c r="C57" s="122"/>
      <c r="D57" s="42">
        <f>+F81</f>
        <v>0</v>
      </c>
      <c r="E57" s="38" t="s">
        <v>92</v>
      </c>
      <c r="F57" s="38"/>
      <c r="G57" s="38"/>
      <c r="H57" s="38"/>
      <c r="I57" s="38"/>
    </row>
    <row r="58" spans="1:18" x14ac:dyDescent="0.25">
      <c r="L58" s="164"/>
      <c r="M58" s="164"/>
      <c r="N58" s="164"/>
      <c r="O58" s="50"/>
      <c r="P58" s="167"/>
      <c r="Q58" s="167"/>
      <c r="R58" s="41"/>
    </row>
    <row r="59" spans="1:18" x14ac:dyDescent="0.25">
      <c r="R59" s="41"/>
    </row>
    <row r="60" spans="1:18" ht="15.75" thickBot="1" x14ac:dyDescent="0.3"/>
    <row r="61" spans="1:18" ht="15.75" x14ac:dyDescent="0.25">
      <c r="A61" s="119" t="s">
        <v>50</v>
      </c>
      <c r="B61" s="120"/>
      <c r="C61" s="120"/>
      <c r="D61" s="120"/>
      <c r="E61" s="120"/>
      <c r="F61" s="121"/>
    </row>
    <row r="62" spans="1:18" x14ac:dyDescent="0.25">
      <c r="A62" s="126" t="s">
        <v>52</v>
      </c>
      <c r="B62" s="127"/>
      <c r="C62" s="40">
        <f>+D47/200</f>
        <v>0</v>
      </c>
      <c r="D62" s="128" t="s">
        <v>53</v>
      </c>
      <c r="E62" s="128"/>
      <c r="F62" s="129"/>
    </row>
    <row r="63" spans="1:18" x14ac:dyDescent="0.25">
      <c r="A63" s="142" t="s">
        <v>54</v>
      </c>
      <c r="B63" s="143"/>
      <c r="C63" s="143"/>
      <c r="D63" s="143"/>
      <c r="E63" s="143"/>
      <c r="F63" s="144"/>
      <c r="G63" s="39"/>
    </row>
    <row r="64" spans="1:18" x14ac:dyDescent="0.25">
      <c r="A64" s="142"/>
      <c r="B64" s="143"/>
      <c r="C64" s="143"/>
      <c r="D64" s="143"/>
      <c r="E64" s="143"/>
      <c r="F64" s="144"/>
      <c r="G64" s="39"/>
    </row>
    <row r="65" spans="1:7" ht="15.75" thickBot="1" x14ac:dyDescent="0.3">
      <c r="A65" s="149"/>
      <c r="B65" s="150"/>
      <c r="C65" s="47" t="s">
        <v>47</v>
      </c>
      <c r="D65" s="151">
        <f>+C62</f>
        <v>0</v>
      </c>
      <c r="E65" s="152"/>
      <c r="F65" s="48"/>
      <c r="G65" s="41" t="s">
        <v>55</v>
      </c>
    </row>
    <row r="66" spans="1:7" ht="15.75" thickBot="1" x14ac:dyDescent="0.3">
      <c r="A66" s="39"/>
      <c r="B66" s="39"/>
      <c r="C66" s="39"/>
      <c r="D66" s="39"/>
      <c r="E66" s="39"/>
      <c r="F66" s="39"/>
    </row>
    <row r="67" spans="1:7" ht="15.75" x14ac:dyDescent="0.25">
      <c r="A67" s="146" t="s">
        <v>59</v>
      </c>
      <c r="B67" s="147"/>
      <c r="C67" s="147"/>
      <c r="D67" s="147"/>
      <c r="E67" s="147"/>
      <c r="F67" s="148"/>
    </row>
    <row r="68" spans="1:7" x14ac:dyDescent="0.25">
      <c r="A68" s="126" t="s">
        <v>52</v>
      </c>
      <c r="B68" s="127"/>
      <c r="C68" s="43">
        <f>+D53/200</f>
        <v>0</v>
      </c>
      <c r="D68" s="128" t="s">
        <v>60</v>
      </c>
      <c r="E68" s="128"/>
      <c r="F68" s="129"/>
    </row>
    <row r="69" spans="1:7" ht="15.75" thickBot="1" x14ac:dyDescent="0.3">
      <c r="A69" s="160">
        <f>+D46/20</f>
        <v>0</v>
      </c>
      <c r="B69" s="161"/>
      <c r="C69" s="47" t="s">
        <v>62</v>
      </c>
      <c r="D69" s="162">
        <f>+C66</f>
        <v>0</v>
      </c>
      <c r="E69" s="162"/>
      <c r="F69" s="163"/>
      <c r="G69" s="41" t="s">
        <v>61</v>
      </c>
    </row>
    <row r="70" spans="1:7" ht="15.75" thickBot="1" x14ac:dyDescent="0.3">
      <c r="A70" s="165"/>
      <c r="B70" s="165"/>
      <c r="C70" s="1"/>
      <c r="D70" s="166"/>
      <c r="E70" s="166"/>
      <c r="F70" s="166"/>
      <c r="G70" s="41"/>
    </row>
    <row r="71" spans="1:7" ht="15.75" x14ac:dyDescent="0.25">
      <c r="A71" s="119" t="s">
        <v>65</v>
      </c>
      <c r="B71" s="120"/>
      <c r="C71" s="120"/>
      <c r="D71" s="120"/>
      <c r="E71" s="120"/>
      <c r="F71" s="121"/>
    </row>
    <row r="72" spans="1:7" x14ac:dyDescent="0.25">
      <c r="A72" s="188" t="s">
        <v>67</v>
      </c>
      <c r="B72" s="189"/>
      <c r="C72" s="189"/>
      <c r="D72" s="189"/>
      <c r="E72" s="190">
        <f>+C15/20</f>
        <v>0</v>
      </c>
      <c r="F72" s="191"/>
    </row>
    <row r="73" spans="1:7" x14ac:dyDescent="0.25">
      <c r="A73" s="196" t="s">
        <v>72</v>
      </c>
      <c r="B73" s="197"/>
      <c r="C73" s="197"/>
      <c r="D73" s="197"/>
      <c r="E73" s="184"/>
      <c r="F73" s="185"/>
    </row>
    <row r="74" spans="1:7" x14ac:dyDescent="0.25">
      <c r="A74" s="196"/>
      <c r="B74" s="197"/>
      <c r="C74" s="197"/>
      <c r="D74" s="197"/>
      <c r="E74" s="186">
        <f>+E73*1</f>
        <v>0</v>
      </c>
      <c r="F74" s="187"/>
    </row>
    <row r="75" spans="1:7" x14ac:dyDescent="0.25">
      <c r="A75" s="188" t="s">
        <v>68</v>
      </c>
      <c r="B75" s="189"/>
      <c r="C75" s="189"/>
      <c r="D75" s="189"/>
      <c r="E75" s="190">
        <f>+E72+E74</f>
        <v>0</v>
      </c>
      <c r="F75" s="191"/>
      <c r="G75" s="41"/>
    </row>
    <row r="76" spans="1:7" x14ac:dyDescent="0.25">
      <c r="A76" s="155" t="s">
        <v>69</v>
      </c>
      <c r="B76" s="156"/>
      <c r="C76" s="156"/>
      <c r="D76" s="157"/>
      <c r="E76" s="158"/>
      <c r="F76" s="159"/>
      <c r="G76" s="41" t="s">
        <v>70</v>
      </c>
    </row>
    <row r="77" spans="1:7" ht="15.75" thickBot="1" x14ac:dyDescent="0.3">
      <c r="A77" s="180">
        <f>+F76</f>
        <v>0</v>
      </c>
      <c r="B77" s="181"/>
      <c r="C77" s="181"/>
      <c r="D77" s="49" t="s">
        <v>47</v>
      </c>
      <c r="E77" s="182">
        <f>+E75</f>
        <v>0</v>
      </c>
      <c r="F77" s="183"/>
      <c r="G77" s="41" t="s">
        <v>71</v>
      </c>
    </row>
    <row r="78" spans="1:7" ht="15.75" thickBot="1" x14ac:dyDescent="0.3"/>
    <row r="79" spans="1:7" ht="15.75" x14ac:dyDescent="0.25">
      <c r="A79" s="146" t="s">
        <v>83</v>
      </c>
      <c r="B79" s="147"/>
      <c r="C79" s="147"/>
      <c r="D79" s="147"/>
      <c r="E79" s="147"/>
      <c r="F79" s="148"/>
      <c r="G79" s="41" t="s">
        <v>87</v>
      </c>
    </row>
    <row r="80" spans="1:7" x14ac:dyDescent="0.25">
      <c r="A80" s="126" t="s">
        <v>84</v>
      </c>
      <c r="B80" s="127"/>
      <c r="C80" s="52"/>
      <c r="D80" s="128" t="s">
        <v>85</v>
      </c>
      <c r="E80" s="128"/>
      <c r="F80" s="129"/>
      <c r="G80" s="41" t="s">
        <v>88</v>
      </c>
    </row>
    <row r="81" spans="1:7" x14ac:dyDescent="0.25">
      <c r="A81" s="126" t="s">
        <v>86</v>
      </c>
      <c r="B81" s="127"/>
      <c r="C81" s="55"/>
      <c r="D81" s="54"/>
      <c r="E81" s="43">
        <f>+C81*D81</f>
        <v>0</v>
      </c>
      <c r="F81" s="53"/>
      <c r="G81" s="41" t="s">
        <v>89</v>
      </c>
    </row>
    <row r="82" spans="1:7" ht="30.75" thickBot="1" x14ac:dyDescent="0.3">
      <c r="A82" s="192">
        <f>+C80</f>
        <v>0</v>
      </c>
      <c r="B82" s="193"/>
      <c r="C82" s="47" t="s">
        <v>62</v>
      </c>
      <c r="D82" s="194">
        <f>+E81*F81</f>
        <v>0</v>
      </c>
      <c r="E82" s="195"/>
      <c r="F82" s="56" t="s">
        <v>91</v>
      </c>
      <c r="G82" s="41"/>
    </row>
    <row r="84" spans="1:7" ht="15.75" thickBot="1" x14ac:dyDescent="0.3">
      <c r="A84" s="44"/>
      <c r="B84" s="44"/>
      <c r="C84" s="1"/>
      <c r="D84" s="45"/>
      <c r="E84" s="45"/>
      <c r="F84" s="45"/>
      <c r="G84" s="41"/>
    </row>
    <row r="85" spans="1:7" ht="15.75" x14ac:dyDescent="0.25">
      <c r="A85" s="219" t="s">
        <v>101</v>
      </c>
      <c r="B85" s="220"/>
      <c r="C85" s="220"/>
      <c r="D85" s="220"/>
      <c r="E85" s="221"/>
    </row>
    <row r="86" spans="1:7" x14ac:dyDescent="0.25">
      <c r="A86" s="222"/>
      <c r="B86" s="223"/>
      <c r="C86" s="37" t="s">
        <v>98</v>
      </c>
      <c r="D86" s="37" t="s">
        <v>99</v>
      </c>
      <c r="E86" s="58" t="s">
        <v>100</v>
      </c>
    </row>
    <row r="87" spans="1:7" x14ac:dyDescent="0.25">
      <c r="A87" s="215" t="s">
        <v>93</v>
      </c>
      <c r="B87" s="216"/>
      <c r="C87" s="57"/>
      <c r="D87" s="57"/>
      <c r="E87" s="51">
        <f>+C87*D87</f>
        <v>0</v>
      </c>
    </row>
    <row r="88" spans="1:7" x14ac:dyDescent="0.25">
      <c r="A88" s="215" t="s">
        <v>94</v>
      </c>
      <c r="B88" s="216"/>
      <c r="C88" s="57"/>
      <c r="D88" s="57"/>
      <c r="E88" s="51">
        <f t="shared" ref="E88:E91" si="10">+C88*D88</f>
        <v>0</v>
      </c>
    </row>
    <row r="89" spans="1:7" x14ac:dyDescent="0.25">
      <c r="A89" s="215" t="s">
        <v>95</v>
      </c>
      <c r="B89" s="216"/>
      <c r="C89" s="57"/>
      <c r="D89" s="57"/>
      <c r="E89" s="51">
        <f t="shared" si="10"/>
        <v>0</v>
      </c>
    </row>
    <row r="90" spans="1:7" x14ac:dyDescent="0.25">
      <c r="A90" s="215" t="s">
        <v>96</v>
      </c>
      <c r="B90" s="216"/>
      <c r="C90" s="57"/>
      <c r="D90" s="57"/>
      <c r="E90" s="51">
        <f t="shared" si="10"/>
        <v>0</v>
      </c>
    </row>
    <row r="91" spans="1:7" x14ac:dyDescent="0.25">
      <c r="A91" s="215" t="s">
        <v>97</v>
      </c>
      <c r="B91" s="216"/>
      <c r="C91" s="57"/>
      <c r="D91" s="57"/>
      <c r="E91" s="51">
        <f t="shared" si="10"/>
        <v>0</v>
      </c>
    </row>
    <row r="92" spans="1:7" ht="15.75" thickBot="1" x14ac:dyDescent="0.3">
      <c r="A92" s="217" t="s">
        <v>2</v>
      </c>
      <c r="B92" s="218"/>
      <c r="C92" s="218"/>
      <c r="D92" s="218"/>
      <c r="E92" s="59">
        <f>SUM(E87:E91)</f>
        <v>0</v>
      </c>
    </row>
    <row r="95" spans="1:7" ht="15.75" thickBot="1" x14ac:dyDescent="0.3"/>
    <row r="96" spans="1:7" ht="15.75" x14ac:dyDescent="0.25">
      <c r="B96" s="177" t="s">
        <v>104</v>
      </c>
      <c r="C96" s="178"/>
      <c r="D96" s="179"/>
      <c r="E96" s="41" t="s">
        <v>108</v>
      </c>
    </row>
    <row r="97" spans="1:22" x14ac:dyDescent="0.25">
      <c r="B97" s="46"/>
      <c r="C97" s="37" t="s">
        <v>102</v>
      </c>
      <c r="D97" s="58" t="s">
        <v>103</v>
      </c>
    </row>
    <row r="98" spans="1:22" x14ac:dyDescent="0.25">
      <c r="B98" s="61" t="s">
        <v>107</v>
      </c>
      <c r="C98" s="60"/>
      <c r="D98" s="62"/>
    </row>
    <row r="99" spans="1:22" x14ac:dyDescent="0.25">
      <c r="B99" s="61" t="s">
        <v>20</v>
      </c>
      <c r="C99" s="60"/>
      <c r="D99" s="62"/>
    </row>
    <row r="100" spans="1:22" x14ac:dyDescent="0.25">
      <c r="B100" s="61" t="s">
        <v>22</v>
      </c>
      <c r="C100" s="60"/>
      <c r="D100" s="62"/>
    </row>
    <row r="101" spans="1:22" x14ac:dyDescent="0.25">
      <c r="B101" s="61" t="s">
        <v>105</v>
      </c>
      <c r="C101" s="60"/>
      <c r="D101" s="62"/>
    </row>
    <row r="102" spans="1:22" x14ac:dyDescent="0.25">
      <c r="B102" s="61" t="s">
        <v>106</v>
      </c>
      <c r="C102" s="60"/>
      <c r="D102" s="62"/>
    </row>
    <row r="103" spans="1:22" ht="15.75" thickBot="1" x14ac:dyDescent="0.3">
      <c r="B103" s="63" t="s">
        <v>2</v>
      </c>
      <c r="C103" s="64">
        <f>SUM(C98:C102)</f>
        <v>0</v>
      </c>
      <c r="D103" s="65">
        <f>SUM(D98:D102)</f>
        <v>0</v>
      </c>
    </row>
    <row r="106" spans="1:22" ht="15.75" thickBot="1" x14ac:dyDescent="0.3"/>
    <row r="107" spans="1:22" x14ac:dyDescent="0.25">
      <c r="A107" s="168" t="s">
        <v>81</v>
      </c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70"/>
    </row>
    <row r="108" spans="1:22" x14ac:dyDescent="0.25">
      <c r="A108" s="171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3"/>
    </row>
    <row r="109" spans="1:22" x14ac:dyDescent="0.25">
      <c r="A109" s="171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3"/>
    </row>
    <row r="110" spans="1:22" x14ac:dyDescent="0.25">
      <c r="A110" s="171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3"/>
    </row>
    <row r="111" spans="1:22" ht="15.75" thickBot="1" x14ac:dyDescent="0.3">
      <c r="A111" s="174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6"/>
    </row>
  </sheetData>
  <mergeCells count="148">
    <mergeCell ref="L58:N58"/>
    <mergeCell ref="P58:Q58"/>
    <mergeCell ref="D69:F69"/>
    <mergeCell ref="A70:B70"/>
    <mergeCell ref="D70:F70"/>
    <mergeCell ref="A63:F64"/>
    <mergeCell ref="A65:B65"/>
    <mergeCell ref="A85:E85"/>
    <mergeCell ref="A86:B86"/>
    <mergeCell ref="A77:C77"/>
    <mergeCell ref="E77:F77"/>
    <mergeCell ref="A76:D76"/>
    <mergeCell ref="E76:F76"/>
    <mergeCell ref="E73:F73"/>
    <mergeCell ref="E74:F74"/>
    <mergeCell ref="A75:D75"/>
    <mergeCell ref="E75:F75"/>
    <mergeCell ref="A67:F67"/>
    <mergeCell ref="A68:B68"/>
    <mergeCell ref="D68:F68"/>
    <mergeCell ref="A71:F71"/>
    <mergeCell ref="A72:D72"/>
    <mergeCell ref="E72:F72"/>
    <mergeCell ref="A73:D74"/>
    <mergeCell ref="A87:B87"/>
    <mergeCell ref="A88:B88"/>
    <mergeCell ref="A107:V111"/>
    <mergeCell ref="A79:F79"/>
    <mergeCell ref="A80:B80"/>
    <mergeCell ref="D80:F80"/>
    <mergeCell ref="A81:B81"/>
    <mergeCell ref="A82:B82"/>
    <mergeCell ref="D82:E82"/>
    <mergeCell ref="A89:B89"/>
    <mergeCell ref="A90:B90"/>
    <mergeCell ref="A91:B91"/>
    <mergeCell ref="A92:D92"/>
    <mergeCell ref="B96:D96"/>
    <mergeCell ref="A54:C54"/>
    <mergeCell ref="E54:H54"/>
    <mergeCell ref="A55:C55"/>
    <mergeCell ref="E55:H55"/>
    <mergeCell ref="A56:C56"/>
    <mergeCell ref="E56:I56"/>
    <mergeCell ref="E40:H40"/>
    <mergeCell ref="A69:B69"/>
    <mergeCell ref="A57:C57"/>
    <mergeCell ref="D65:E65"/>
    <mergeCell ref="A62:B62"/>
    <mergeCell ref="D62:F62"/>
    <mergeCell ref="A61:F61"/>
    <mergeCell ref="A45:C45"/>
    <mergeCell ref="E45:H45"/>
    <mergeCell ref="A43:C43"/>
    <mergeCell ref="E43:H43"/>
    <mergeCell ref="E37:H37"/>
    <mergeCell ref="E38:H38"/>
    <mergeCell ref="E39:H39"/>
    <mergeCell ref="G50:H51"/>
    <mergeCell ref="A52:C53"/>
    <mergeCell ref="D52:D53"/>
    <mergeCell ref="E52:E53"/>
    <mergeCell ref="F52:F53"/>
    <mergeCell ref="G52:H53"/>
    <mergeCell ref="A50:C51"/>
    <mergeCell ref="D50:D51"/>
    <mergeCell ref="E50:E51"/>
    <mergeCell ref="F50:F51"/>
    <mergeCell ref="A47:C47"/>
    <mergeCell ref="A49:C49"/>
    <mergeCell ref="E49:H49"/>
    <mergeCell ref="E46:H46"/>
    <mergeCell ref="E47:H47"/>
    <mergeCell ref="A48:C48"/>
    <mergeCell ref="E48:H48"/>
    <mergeCell ref="G41:H41"/>
    <mergeCell ref="A42:C42"/>
    <mergeCell ref="E42:H42"/>
    <mergeCell ref="A3:A4"/>
    <mergeCell ref="D5:J5"/>
    <mergeCell ref="D3:K3"/>
    <mergeCell ref="C3:C4"/>
    <mergeCell ref="B3:B4"/>
    <mergeCell ref="A37:C37"/>
    <mergeCell ref="A38:C38"/>
    <mergeCell ref="A40:C40"/>
    <mergeCell ref="A46:C46"/>
    <mergeCell ref="A39:C39"/>
    <mergeCell ref="A41:C41"/>
    <mergeCell ref="A44:C44"/>
    <mergeCell ref="E44:H44"/>
    <mergeCell ref="A33:A34"/>
    <mergeCell ref="A5:A8"/>
    <mergeCell ref="B5:B6"/>
    <mergeCell ref="C5:C6"/>
    <mergeCell ref="A19:A20"/>
    <mergeCell ref="B19:B20"/>
    <mergeCell ref="C19:C20"/>
    <mergeCell ref="D19:D20"/>
    <mergeCell ref="E19:E20"/>
    <mergeCell ref="F19:F20"/>
    <mergeCell ref="A21:A22"/>
    <mergeCell ref="L3:S3"/>
    <mergeCell ref="U3:U4"/>
    <mergeCell ref="V3:V4"/>
    <mergeCell ref="K5:K6"/>
    <mergeCell ref="L5:R5"/>
    <mergeCell ref="S5:S6"/>
    <mergeCell ref="U5:U6"/>
    <mergeCell ref="V5:V7"/>
    <mergeCell ref="T3:T4"/>
    <mergeCell ref="T5:T6"/>
    <mergeCell ref="T9:T10"/>
    <mergeCell ref="U9:U10"/>
    <mergeCell ref="V9:V10"/>
    <mergeCell ref="A11:A18"/>
    <mergeCell ref="B11:B12"/>
    <mergeCell ref="C11:C12"/>
    <mergeCell ref="D11:J11"/>
    <mergeCell ref="K11:K12"/>
    <mergeCell ref="L11:R11"/>
    <mergeCell ref="S11:S12"/>
    <mergeCell ref="A9:A10"/>
    <mergeCell ref="B9:B10"/>
    <mergeCell ref="C9:C10"/>
    <mergeCell ref="D9:K9"/>
    <mergeCell ref="L9:S9"/>
    <mergeCell ref="V11:V17"/>
    <mergeCell ref="A29:A30"/>
    <mergeCell ref="A31:A32"/>
    <mergeCell ref="B31:B32"/>
    <mergeCell ref="C31:C32"/>
    <mergeCell ref="D31:D32"/>
    <mergeCell ref="E31:E32"/>
    <mergeCell ref="F31:F32"/>
    <mergeCell ref="A23:A24"/>
    <mergeCell ref="B23:B24"/>
    <mergeCell ref="C23:C24"/>
    <mergeCell ref="D23:D24"/>
    <mergeCell ref="E23:E24"/>
    <mergeCell ref="F23:F24"/>
    <mergeCell ref="A25:A26"/>
    <mergeCell ref="A27:A28"/>
    <mergeCell ref="B27:B28"/>
    <mergeCell ref="C27:C28"/>
    <mergeCell ref="D27:D28"/>
    <mergeCell ref="E27:E28"/>
    <mergeCell ref="F27:F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Yeni Ruhsatlandırılacak</vt:lpstr>
      <vt:lpstr>Tadilat-İlave-Güçlendirme Tablo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DOMİOSB_EMRE</dc:creator>
  <cp:lastModifiedBy>domi osb</cp:lastModifiedBy>
  <dcterms:created xsi:type="dcterms:W3CDTF">2015-06-05T18:19:34Z</dcterms:created>
  <dcterms:modified xsi:type="dcterms:W3CDTF">2024-02-02T11:18:38Z</dcterms:modified>
</cp:coreProperties>
</file>